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7d4822153afd52c/잔디/계약서 ^J 근로계약서/근로계약서/"/>
    </mc:Choice>
  </mc:AlternateContent>
  <xr:revisionPtr revIDLastSave="44" documentId="13_ncr:1_{379FADDE-F929-41F0-898E-A1CB42AA8F9B}" xr6:coauthVersionLast="47" xr6:coauthVersionMax="47" xr10:uidLastSave="{6F9F598A-D848-4215-B4A1-264069FD4A0F}"/>
  <bookViews>
    <workbookView xWindow="-120" yWindow="-120" windowWidth="29040" windowHeight="15720" tabRatio="952" activeTab="3" xr2:uid="{00000000-000D-0000-FFFF-FFFF00000000}"/>
  </bookViews>
  <sheets>
    <sheet name="5인 미만 " sheetId="35" r:id="rId1"/>
    <sheet name="5인 미만 (예시) " sheetId="36" r:id="rId2"/>
    <sheet name="5인이상 " sheetId="34" r:id="rId3"/>
    <sheet name="5인이상 (예시)" sheetId="33" r:id="rId4"/>
  </sheets>
  <externalReferences>
    <externalReference r:id="rId5"/>
    <externalReference r:id="rId6"/>
  </externalReferences>
  <definedNames>
    <definedName name="_Order1" hidden="1">255</definedName>
    <definedName name="_Order2" hidden="1">255</definedName>
    <definedName name="_Regression_Int" hidden="1">1</definedName>
    <definedName name="data">'[1]INPUT-자료'!$A$2:$BN$246</definedName>
    <definedName name="_xlnm.Print_Area" localSheetId="0">'5인 미만 '!$A$1:$J$46</definedName>
    <definedName name="_xlnm.Print_Area" localSheetId="1">'5인 미만 (예시) '!$A$1:$J$46</definedName>
    <definedName name="_xlnm.Print_Area" localSheetId="2">'5인이상 '!$A$1:$J$49</definedName>
    <definedName name="_xlnm.Print_Area" localSheetId="3">'5인이상 (예시)'!$A$1:$J$49</definedName>
    <definedName name="간이세액표">[2]간이세액표!$C$20:$W$666</definedName>
  </definedNames>
  <calcPr calcId="191029"/>
</workbook>
</file>

<file path=xl/calcChain.xml><?xml version="1.0" encoding="utf-8"?>
<calcChain xmlns="http://schemas.openxmlformats.org/spreadsheetml/2006/main">
  <c r="C18" i="36" l="1"/>
  <c r="C25" i="36"/>
  <c r="I24" i="36" s="1"/>
  <c r="C21" i="36" s="1"/>
  <c r="D25" i="36"/>
  <c r="E25" i="36"/>
  <c r="E25" i="35"/>
  <c r="D25" i="35"/>
  <c r="C25" i="35"/>
  <c r="I24" i="35"/>
  <c r="C21" i="35" s="1"/>
  <c r="C18" i="35"/>
  <c r="C19" i="33"/>
  <c r="C18" i="33"/>
  <c r="I25" i="34"/>
  <c r="G25" i="34"/>
  <c r="C19" i="34"/>
  <c r="C18" i="34"/>
  <c r="F26" i="34"/>
  <c r="E26" i="34"/>
  <c r="D26" i="34"/>
  <c r="C26" i="34"/>
  <c r="G26" i="34"/>
  <c r="F26" i="33"/>
  <c r="E26" i="33"/>
  <c r="D26" i="33"/>
  <c r="C26" i="33"/>
  <c r="G25" i="33"/>
  <c r="G26" i="33" s="1"/>
  <c r="C22" i="34" l="1"/>
  <c r="I25" i="33"/>
  <c r="C22" i="33" l="1"/>
</calcChain>
</file>

<file path=xl/sharedStrings.xml><?xml version="1.0" encoding="utf-8"?>
<sst xmlns="http://schemas.openxmlformats.org/spreadsheetml/2006/main" count="296" uniqueCount="92">
  <si>
    <r>
      <t>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주소정근로일을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개근한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경우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주1일의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유급휴일(주휴일)을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부여한다.</t>
    </r>
  </si>
  <si>
    <r>
      <t>※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단,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임금지급일이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공휴일인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경우에는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전일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지급한다.</t>
    </r>
  </si>
  <si>
    <t>성명</t>
  </si>
  <si>
    <t>기본급         (시간)</t>
  </si>
  <si>
    <r>
      <t>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임금형태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포괄월급제</t>
    </r>
  </si>
  <si>
    <r>
      <t>⑤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지급방법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본인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명의의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예금계좌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또는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현금으로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지급한다.</t>
    </r>
  </si>
  <si>
    <r>
      <t>"갑"과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"을"은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아래와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같이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근로계약을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체결하고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성실히</t>
    </r>
    <r>
      <rPr>
        <sz val="8"/>
        <color rgb="FF000000"/>
        <rFont val="맑은 고딕"/>
        <family val="3"/>
        <charset val="129"/>
      </rPr>
      <t xml:space="preserve"> </t>
    </r>
    <r>
      <rPr>
        <b/>
        <sz val="8"/>
        <color rgb="FF000000"/>
        <rFont val="바탕체"/>
        <family val="1"/>
        <charset val="129"/>
      </rPr>
      <t>이행한다.</t>
    </r>
  </si>
  <si>
    <r>
      <t>③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"갑"은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업무특성상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필요한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경우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휴일근로를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실시할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있다.</t>
    </r>
  </si>
  <si>
    <r>
      <t>④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제1항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및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제2항의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휴일은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사전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당사자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간의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합의에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의해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특정일로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대체할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있다.</t>
    </r>
  </si>
  <si>
    <r>
      <t>※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다만,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사용자와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근로자대표간의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합의를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통하여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약정휴일을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연차휴가로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대체할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있다.</t>
    </r>
  </si>
  <si>
    <t>사번</t>
  </si>
  <si>
    <t>↓숫자입력</t>
  </si>
  <si>
    <r>
      <t>7.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연차휴가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및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생리휴가는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근로기준법에서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정하는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바에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따라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부여한다.</t>
    </r>
  </si>
  <si>
    <r>
      <t>②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기타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휴일에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관하여는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취업규칙과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근로기준법에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따른다.</t>
    </r>
  </si>
  <si>
    <r>
      <t>(비과세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포함,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월중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입퇴사시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일할계산)</t>
    </r>
  </si>
  <si>
    <t>사업체명</t>
  </si>
  <si>
    <t>주민번호</t>
  </si>
  <si>
    <t>소재지</t>
  </si>
  <si>
    <t>(서명)</t>
  </si>
  <si>
    <r>
      <t>5.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임금</t>
    </r>
  </si>
  <si>
    <t>급여계</t>
  </si>
  <si>
    <r>
      <t>8.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기타</t>
    </r>
  </si>
  <si>
    <t>)</t>
  </si>
  <si>
    <t>고용주(갑)</t>
  </si>
  <si>
    <t>근로자(을)</t>
  </si>
  <si>
    <r>
      <t>근</t>
    </r>
    <r>
      <rPr>
        <u/>
        <sz val="14"/>
        <color rgb="FF000000"/>
        <rFont val="맑은 고딕"/>
        <family val="3"/>
        <charset val="129"/>
      </rPr>
      <t xml:space="preserve"> </t>
    </r>
    <r>
      <rPr>
        <b/>
        <u/>
        <sz val="15"/>
        <color rgb="FF000000"/>
        <rFont val="바탕체"/>
        <family val="1"/>
        <charset val="129"/>
      </rPr>
      <t>로</t>
    </r>
    <r>
      <rPr>
        <u/>
        <sz val="14"/>
        <color rgb="FF000000"/>
        <rFont val="맑은 고딕"/>
        <family val="3"/>
        <charset val="129"/>
      </rPr>
      <t xml:space="preserve"> </t>
    </r>
    <r>
      <rPr>
        <b/>
        <u/>
        <sz val="15"/>
        <color rgb="FF000000"/>
        <rFont val="바탕체"/>
        <family val="1"/>
        <charset val="129"/>
      </rPr>
      <t>계</t>
    </r>
    <r>
      <rPr>
        <u/>
        <sz val="14"/>
        <color rgb="FF000000"/>
        <rFont val="맑은 고딕"/>
        <family val="3"/>
        <charset val="129"/>
      </rPr>
      <t xml:space="preserve"> </t>
    </r>
    <r>
      <rPr>
        <b/>
        <u/>
        <sz val="15"/>
        <color rgb="FF000000"/>
        <rFont val="바탕체"/>
        <family val="1"/>
        <charset val="129"/>
      </rPr>
      <t>약</t>
    </r>
    <r>
      <rPr>
        <u/>
        <sz val="14"/>
        <color rgb="FF000000"/>
        <rFont val="맑은 고딕"/>
        <family val="3"/>
        <charset val="129"/>
      </rPr>
      <t xml:space="preserve"> </t>
    </r>
    <r>
      <rPr>
        <b/>
        <u/>
        <sz val="15"/>
        <color rgb="FF000000"/>
        <rFont val="바탕체"/>
        <family val="1"/>
        <charset val="129"/>
      </rPr>
      <t>서</t>
    </r>
  </si>
  <si>
    <r>
      <t>②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월지급액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</si>
  <si>
    <r>
      <t>6. 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일</t>
    </r>
  </si>
  <si>
    <t>주민등록번호:</t>
  </si>
  <si>
    <r>
      <t>(갑)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사업체명:</t>
    </r>
  </si>
  <si>
    <r>
      <t>(을)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성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명</t>
    </r>
    <r>
      <rPr>
        <sz val="8"/>
        <color rgb="FF000000"/>
        <rFont val="맑은 고딕"/>
        <family val="3"/>
        <charset val="129"/>
      </rPr>
      <t>:</t>
    </r>
  </si>
  <si>
    <r>
      <t>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자:</t>
    </r>
  </si>
  <si>
    <r>
      <t>4.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근무형태,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근무시간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및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휴게시간</t>
    </r>
  </si>
  <si>
    <r>
      <t>③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임금의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구성항목</t>
    </r>
  </si>
  <si>
    <r>
      <t>1.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근로계약기간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</si>
  <si>
    <t>주휴수당     (시간)</t>
  </si>
  <si>
    <t>자가운전   보조비</t>
  </si>
  <si>
    <r>
      <t>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근무형태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주</t>
    </r>
    <r>
      <rPr>
        <sz val="8"/>
        <color rgb="FF000000"/>
        <rFont val="맑은 고딕"/>
        <family val="3"/>
        <charset val="129"/>
      </rPr>
      <t>간</t>
    </r>
    <r>
      <rPr>
        <sz val="8"/>
        <color rgb="FF000000"/>
        <rFont val="바탕체"/>
        <family val="1"/>
        <charset val="129"/>
      </rPr>
      <t>근무</t>
    </r>
    <r>
      <rPr>
        <sz val="8"/>
        <color rgb="FF000000"/>
        <rFont val="맑은 고딕"/>
        <family val="3"/>
        <charset val="129"/>
      </rPr>
      <t xml:space="preserve">   </t>
    </r>
    <phoneticPr fontId="20" type="noConversion"/>
  </si>
  <si>
    <t>사업자등록번호</t>
    <phoneticPr fontId="21" type="noConversion"/>
  </si>
  <si>
    <r>
      <rPr>
        <b/>
        <sz val="9"/>
        <color rgb="FF000000"/>
        <rFont val="바탕체"/>
        <family val="3"/>
        <charset val="134"/>
      </rPr>
      <t>사업의</t>
    </r>
    <r>
      <rPr>
        <sz val="9"/>
        <color theme="1"/>
        <rFont val="맑은 고딕"/>
        <family val="2"/>
        <charset val="134"/>
        <scheme val="minor"/>
      </rPr>
      <t xml:space="preserve"> </t>
    </r>
    <r>
      <rPr>
        <b/>
        <sz val="9"/>
        <color rgb="FF000000"/>
        <rFont val="바탕체"/>
        <family val="3"/>
        <charset val="134"/>
      </rPr>
      <t>종류</t>
    </r>
    <phoneticPr fontId="21" type="noConversion"/>
  </si>
  <si>
    <t>7번</t>
    <phoneticPr fontId="20" type="noConversion"/>
  </si>
  <si>
    <r>
      <rPr>
        <sz val="8"/>
        <color rgb="FF000000"/>
        <rFont val="맑은 고딕"/>
        <family val="3"/>
        <charset val="129"/>
      </rPr>
      <t xml:space="preserve">③ </t>
    </r>
    <r>
      <rPr>
        <sz val="8"/>
        <color rgb="FF000000"/>
        <rFont val="바탕체"/>
        <family val="1"/>
        <charset val="129"/>
      </rPr>
      <t>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계약서의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사본을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근로자에게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교부한다.(교부확인:</t>
    </r>
    <phoneticPr fontId="20" type="noConversion"/>
  </si>
  <si>
    <r>
      <t>②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계약에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정함이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없는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사항은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취업규칙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및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근로기준법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또는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관계법령이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정하는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바에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따른다.</t>
    </r>
    <phoneticPr fontId="20" type="noConversion"/>
  </si>
  <si>
    <r>
      <t>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을이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회사에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손해를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야기하거나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업무상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중과실이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인정되는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경우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본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계약을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해지할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수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있다.</t>
    </r>
    <phoneticPr fontId="20" type="noConversion"/>
  </si>
  <si>
    <t>기본급</t>
    <phoneticPr fontId="20" type="noConversion"/>
  </si>
  <si>
    <t>주휴수당</t>
    <phoneticPr fontId="20" type="noConversion"/>
  </si>
  <si>
    <t>월 연장 근로시간</t>
    <phoneticPr fontId="20" type="noConversion"/>
  </si>
  <si>
    <t>시간 하기로 한다.</t>
    <phoneticPr fontId="20" type="noConversion"/>
  </si>
  <si>
    <t>연장수당</t>
    <phoneticPr fontId="20" type="noConversion"/>
  </si>
  <si>
    <t>연장근로수당
(시간)</t>
    <phoneticPr fontId="20" type="noConversion"/>
  </si>
  <si>
    <r>
      <t>구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분
시급</t>
    </r>
    <phoneticPr fontId="20" type="noConversion"/>
  </si>
  <si>
    <t>육아수당</t>
    <phoneticPr fontId="20" type="noConversion"/>
  </si>
  <si>
    <t>( 스케줄 근무에 따라 근무일,근무시간,휴게시간은 조정될수도 있음 )</t>
    <phoneticPr fontId="20" type="noConversion"/>
  </si>
  <si>
    <t>*산출내역</t>
    <phoneticPr fontId="20" type="noConversion"/>
  </si>
  <si>
    <t>④ 지급시기 :매월 초일부터 매월말일까지 정산하여 익월   10일에 지급한다.</t>
    <phoneticPr fontId="20" type="noConversion"/>
  </si>
  <si>
    <t>월 휴일 근로시간</t>
    <phoneticPr fontId="20" type="noConversion"/>
  </si>
  <si>
    <t>주  40 시간* 4.3452 주 =  174</t>
    <phoneticPr fontId="20" type="noConversion"/>
  </si>
  <si>
    <t>주  8  시간* 4.3452 주 =  35</t>
    <phoneticPr fontId="20" type="noConversion"/>
  </si>
  <si>
    <t>직책수당</t>
    <phoneticPr fontId="20" type="noConversion"/>
  </si>
  <si>
    <t>③ 업무 :  포장 및 배달</t>
    <phoneticPr fontId="20" type="noConversion"/>
  </si>
  <si>
    <r>
      <t>20   년</t>
    </r>
    <r>
      <rPr>
        <sz val="8"/>
        <color rgb="FF000000"/>
        <rFont val="맑은 고딕"/>
        <family val="3"/>
        <charset val="129"/>
      </rPr>
      <t xml:space="preserve">    </t>
    </r>
    <r>
      <rPr>
        <sz val="8"/>
        <color rgb="FF000000"/>
        <rFont val="바탕체"/>
        <family val="1"/>
        <charset val="129"/>
      </rPr>
      <t>월</t>
    </r>
    <r>
      <rPr>
        <sz val="8"/>
        <color rgb="FF000000"/>
        <rFont val="맑은 고딕"/>
        <family val="3"/>
        <charset val="129"/>
      </rPr>
      <t xml:space="preserve">     </t>
    </r>
    <r>
      <rPr>
        <sz val="8"/>
        <color rgb="FF000000"/>
        <rFont val="바탕체"/>
        <family val="1"/>
        <charset val="129"/>
      </rPr>
      <t>일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부터  기간이 정함이 없는 근로자로 한다</t>
    </r>
    <phoneticPr fontId="20" type="noConversion"/>
  </si>
  <si>
    <r>
      <t>2.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근무장소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 사업장내</t>
    </r>
    <phoneticPr fontId="20" type="noConversion"/>
  </si>
  <si>
    <r>
      <t>3.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업무내용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: 포장 및 배달</t>
    </r>
    <phoneticPr fontId="20" type="noConversion"/>
  </si>
  <si>
    <t>휴게시간 :  12:00 ~ 13:00</t>
    <phoneticPr fontId="20" type="noConversion"/>
  </si>
  <si>
    <r>
      <t>20     년</t>
    </r>
    <r>
      <rPr>
        <sz val="8"/>
        <color rgb="FF000000"/>
        <rFont val="맑은 고딕"/>
        <family val="3"/>
        <charset val="129"/>
      </rPr>
      <t xml:space="preserve">        </t>
    </r>
    <r>
      <rPr>
        <sz val="8"/>
        <color rgb="FF000000"/>
        <rFont val="바탕체"/>
        <family val="1"/>
        <charset val="129"/>
      </rPr>
      <t>월</t>
    </r>
    <r>
      <rPr>
        <sz val="8"/>
        <color rgb="FF000000"/>
        <rFont val="맑은 고딕"/>
        <family val="3"/>
        <charset val="129"/>
      </rPr>
      <t xml:space="preserve">        </t>
    </r>
    <r>
      <rPr>
        <sz val="8"/>
        <color rgb="FF000000"/>
        <rFont val="바탕체"/>
        <family val="1"/>
        <charset val="129"/>
      </rPr>
      <t>일</t>
    </r>
    <phoneticPr fontId="20" type="noConversion"/>
  </si>
  <si>
    <t>휴일수당</t>
    <phoneticPr fontId="20" type="noConversion"/>
  </si>
  <si>
    <t>연차수당</t>
    <phoneticPr fontId="20" type="noConversion"/>
  </si>
  <si>
    <t>시급 * 일 평균 근로시간 ( 연차갯수에 따라 근로시간 증가 )</t>
    <phoneticPr fontId="20" type="noConversion"/>
  </si>
  <si>
    <t>휴일근로수당
(시간)</t>
    <phoneticPr fontId="20" type="noConversion"/>
  </si>
  <si>
    <t>연차수당
(15개)</t>
    <phoneticPr fontId="20" type="noConversion"/>
  </si>
  <si>
    <t>②근무일 / 휴일 : 매주 월요일~토요일 근무, 주휴일 일요일</t>
    <phoneticPr fontId="20" type="noConversion"/>
  </si>
  <si>
    <t xml:space="preserve">  근무시간 :   09:00 ~ 19:00</t>
    <phoneticPr fontId="20" type="noConversion"/>
  </si>
  <si>
    <t>시급 * 8시간 =       ( 15개 지급시 * 10시간)</t>
    <phoneticPr fontId="20" type="noConversion"/>
  </si>
  <si>
    <t>②근무일 / 휴일 :</t>
    <phoneticPr fontId="20" type="noConversion"/>
  </si>
  <si>
    <t xml:space="preserve">  근무시간 :  </t>
    <phoneticPr fontId="20" type="noConversion"/>
  </si>
  <si>
    <t xml:space="preserve">③ 업무 : </t>
    <phoneticPr fontId="20" type="noConversion"/>
  </si>
  <si>
    <t xml:space="preserve">휴게시간 : </t>
    <phoneticPr fontId="20" type="noConversion"/>
  </si>
  <si>
    <r>
      <t>2.</t>
    </r>
    <r>
      <rPr>
        <sz val="8"/>
        <color rgb="FF000000"/>
        <rFont val="바탕체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근무장소</t>
    </r>
    <r>
      <rPr>
        <sz val="8"/>
        <color rgb="FF000000"/>
        <rFont val="바탕체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 xml:space="preserve">:  </t>
    </r>
    <phoneticPr fontId="20" type="noConversion"/>
  </si>
  <si>
    <r>
      <t>3.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>업무내용</t>
    </r>
    <r>
      <rPr>
        <sz val="8"/>
        <color rgb="FF000000"/>
        <rFont val="맑은 고딕"/>
        <family val="3"/>
        <charset val="129"/>
      </rPr>
      <t xml:space="preserve"> </t>
    </r>
    <r>
      <rPr>
        <sz val="8"/>
        <color rgb="FF000000"/>
        <rFont val="바탕체"/>
        <family val="1"/>
        <charset val="129"/>
      </rPr>
      <t xml:space="preserve">:  </t>
    </r>
    <phoneticPr fontId="20" type="noConversion"/>
  </si>
  <si>
    <t xml:space="preserve">주    시간* 4.3452 주 =   </t>
    <phoneticPr fontId="20" type="noConversion"/>
  </si>
  <si>
    <t xml:space="preserve">  시간 *    일 * 1.5 * 4.3452주 =       (시급의 1.5배 계산)</t>
    <phoneticPr fontId="20" type="noConversion"/>
  </si>
  <si>
    <t>1시간 * 5일 * 1.5 * 4.3452주 = 33 (시급의 1.5배 계산)</t>
    <phoneticPr fontId="20" type="noConversion"/>
  </si>
  <si>
    <t>9시간 * 1일 * 1.5 * 4.3452주 = 53 (시급의 1.5배 계산)</t>
    <phoneticPr fontId="20" type="noConversion"/>
  </si>
  <si>
    <r>
      <t xml:space="preserve">④ 지급시기 :매월 초일부터 매월말일까지 정산하여 익월 </t>
    </r>
    <r>
      <rPr>
        <u/>
        <sz val="8"/>
        <color rgb="FF000000"/>
        <rFont val="바탕체"/>
        <family val="1"/>
        <charset val="129"/>
      </rPr>
      <t xml:space="preserve">    </t>
    </r>
    <r>
      <rPr>
        <sz val="8"/>
        <color rgb="FF000000"/>
        <rFont val="바탕체"/>
        <family val="1"/>
        <charset val="129"/>
      </rPr>
      <t xml:space="preserve"> 일에 지급한다.</t>
    </r>
    <phoneticPr fontId="20" type="noConversion"/>
  </si>
  <si>
    <t>월 초과 근로시간</t>
    <phoneticPr fontId="20" type="noConversion"/>
  </si>
  <si>
    <t>식대</t>
    <phoneticPr fontId="20" type="noConversion"/>
  </si>
  <si>
    <t>초과근로수당
(시간)</t>
    <phoneticPr fontId="20" type="noConversion"/>
  </si>
  <si>
    <t>인센티브</t>
    <phoneticPr fontId="20" type="noConversion"/>
  </si>
  <si>
    <t>초과수당</t>
    <phoneticPr fontId="20" type="noConversion"/>
  </si>
  <si>
    <t>1.5시간 * 5일 * 4.3452주 = 33</t>
    <phoneticPr fontId="20" type="noConversion"/>
  </si>
  <si>
    <t xml:space="preserve">  근무시간 :   09:00 ~ 19:30</t>
    <phoneticPr fontId="20" type="noConversion"/>
  </si>
  <si>
    <t>②근무일 / 휴일 : 매주 월요일~금요일 근무, 주휴일 일요일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</si>
</sst>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₩&quot;#,##0;[Red]\-&quot;₩&quot;#,##0"/>
    <numFmt numFmtId="8" formatCode="&quot;₩&quot;#,##0.00;[Red]\-&quot;₩&quot;#,##0.00"/>
    <numFmt numFmtId="41" formatCode="_-* #,##0_-;\-* #,##0_-;_-* &quot;-&quot;_-;_-@_-"/>
    <numFmt numFmtId="176" formatCode="#,##0_ "/>
    <numFmt numFmtId="177" formatCode="mm&quot;월&quot;\ dd&quot;일&quot;"/>
    <numFmt numFmtId="178" formatCode="#,##0.0_ "/>
  </numFmts>
  <fonts count="31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b/>
      <sz val="12"/>
      <color rgb="FF000000"/>
      <name val="Arial"/>
      <family val="2"/>
    </font>
    <font>
      <sz val="11"/>
      <color rgb="FF000000"/>
      <name val="한컴바탕"/>
      <family val="1"/>
      <charset val="129"/>
    </font>
    <font>
      <sz val="10"/>
      <color rgb="FF000000"/>
      <name val="바탕체"/>
      <family val="1"/>
      <charset val="129"/>
    </font>
    <font>
      <sz val="10"/>
      <color rgb="FF000000"/>
      <name val="Calibri"/>
      <family val="2"/>
    </font>
    <font>
      <b/>
      <sz val="8"/>
      <color rgb="FF000000"/>
      <name val="바탕체"/>
      <family val="1"/>
      <charset val="129"/>
    </font>
    <font>
      <sz val="8"/>
      <color rgb="FF000000"/>
      <name val="바탕체"/>
      <family val="1"/>
      <charset val="129"/>
    </font>
    <font>
      <sz val="8"/>
      <color rgb="FF000000"/>
      <name val="Calibri"/>
      <family val="2"/>
    </font>
    <font>
      <b/>
      <sz val="14"/>
      <color rgb="FF000000"/>
      <name val="궁서체"/>
      <family val="1"/>
      <charset val="129"/>
    </font>
    <font>
      <b/>
      <sz val="14"/>
      <color rgb="FFFFFFFF"/>
      <name val="맑은 고딕"/>
      <family val="3"/>
      <charset val="129"/>
    </font>
    <font>
      <sz val="11"/>
      <color rgb="FF000000"/>
      <name val="바탕체"/>
      <family val="1"/>
      <charset val="129"/>
    </font>
    <font>
      <u/>
      <sz val="10"/>
      <color rgb="FF000000"/>
      <name val="Calibri"/>
      <family val="2"/>
    </font>
    <font>
      <b/>
      <u/>
      <sz val="15"/>
      <color rgb="FF000000"/>
      <name val="바탕체"/>
      <family val="1"/>
      <charset val="129"/>
    </font>
    <font>
      <u/>
      <sz val="14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color rgb="FF000000"/>
      <name val="Calibri"/>
      <family val="3"/>
      <charset val="134"/>
    </font>
    <font>
      <sz val="9"/>
      <color rgb="FF000000"/>
      <name val="바탕체"/>
      <family val="3"/>
      <charset val="134"/>
    </font>
    <font>
      <sz val="9"/>
      <color rgb="FF000000"/>
      <name val="Calibri"/>
      <family val="3"/>
      <charset val="134"/>
    </font>
    <font>
      <b/>
      <sz val="9"/>
      <color rgb="FF000000"/>
      <name val="바탕체"/>
      <family val="3"/>
      <charset val="134"/>
    </font>
    <font>
      <sz val="9"/>
      <color theme="1"/>
      <name val="맑은 고딕"/>
      <family val="2"/>
      <charset val="134"/>
      <scheme val="minor"/>
    </font>
    <font>
      <sz val="9"/>
      <color rgb="FF000000"/>
      <name val="바탕체"/>
      <family val="1"/>
      <charset val="129"/>
    </font>
    <font>
      <sz val="8"/>
      <color rgb="FF000000"/>
      <name val="바탕체"/>
      <family val="3"/>
      <charset val="129"/>
    </font>
    <font>
      <b/>
      <sz val="10"/>
      <color rgb="FF000000"/>
      <name val="바탕체"/>
      <family val="1"/>
      <charset val="129"/>
    </font>
    <font>
      <sz val="9"/>
      <color rgb="FF000000"/>
      <name val="맑은 고딕"/>
      <family val="3"/>
      <charset val="129"/>
      <scheme val="major"/>
    </font>
    <font>
      <u/>
      <sz val="8"/>
      <color rgb="FF000000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rgb="FF37609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41" fontId="2" fillId="0" borderId="0">
      <alignment vertical="center"/>
    </xf>
    <xf numFmtId="0" fontId="3" fillId="0" borderId="0"/>
    <xf numFmtId="0" fontId="3" fillId="0" borderId="0"/>
    <xf numFmtId="0" fontId="4" fillId="0" borderId="0"/>
    <xf numFmtId="0" fontId="5" fillId="0" borderId="1">
      <alignment horizontal="left" vertical="center"/>
    </xf>
    <xf numFmtId="0" fontId="5" fillId="0" borderId="2">
      <alignment horizontal="left" vertical="center"/>
    </xf>
    <xf numFmtId="0" fontId="6" fillId="0" borderId="0"/>
    <xf numFmtId="41" fontId="2" fillId="0" borderId="0"/>
    <xf numFmtId="41" fontId="19" fillId="0" borderId="0">
      <alignment vertical="center"/>
    </xf>
    <xf numFmtId="0" fontId="3" fillId="0" borderId="0"/>
    <xf numFmtId="0" fontId="3" fillId="0" borderId="0"/>
    <xf numFmtId="0" fontId="19" fillId="0" borderId="0">
      <alignment vertical="center"/>
    </xf>
    <xf numFmtId="0" fontId="19" fillId="0" borderId="0">
      <alignment vertical="center"/>
    </xf>
    <xf numFmtId="41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81">
    <xf numFmtId="0" fontId="0" fillId="0" borderId="0" xfId="0">
      <alignment vertical="center"/>
    </xf>
    <xf numFmtId="0" fontId="19" fillId="0" borderId="5" xfId="19" applyBorder="1" applyAlignment="1">
      <alignment horizontal="left" vertical="top"/>
    </xf>
    <xf numFmtId="0" fontId="19" fillId="0" borderId="6" xfId="19" applyBorder="1" applyAlignment="1">
      <alignment horizontal="left" vertical="top"/>
    </xf>
    <xf numFmtId="0" fontId="19" fillId="0" borderId="7" xfId="19" applyBorder="1" applyAlignment="1">
      <alignment horizontal="left" vertical="top"/>
    </xf>
    <xf numFmtId="0" fontId="19" fillId="0" borderId="0" xfId="19" applyAlignment="1">
      <alignment horizontal="left" vertical="top"/>
    </xf>
    <xf numFmtId="0" fontId="19" fillId="0" borderId="8" xfId="19" applyBorder="1" applyAlignment="1">
      <alignment horizontal="left" vertical="top"/>
    </xf>
    <xf numFmtId="0" fontId="8" fillId="0" borderId="0" xfId="19" applyFont="1" applyAlignment="1">
      <alignment horizontal="left" vertical="top"/>
    </xf>
    <xf numFmtId="0" fontId="19" fillId="0" borderId="9" xfId="19" applyBorder="1" applyAlignment="1">
      <alignment horizontal="left" vertical="top"/>
    </xf>
    <xf numFmtId="0" fontId="9" fillId="0" borderId="3" xfId="19" applyFont="1" applyBorder="1" applyAlignment="1">
      <alignment horizontal="center" vertical="top"/>
    </xf>
    <xf numFmtId="0" fontId="10" fillId="0" borderId="3" xfId="19" applyFont="1" applyBorder="1" applyAlignment="1">
      <alignment horizontal="center" vertical="center" wrapText="1"/>
    </xf>
    <xf numFmtId="0" fontId="10" fillId="0" borderId="0" xfId="19" applyFont="1" applyAlignment="1">
      <alignment horizontal="left" vertical="top"/>
    </xf>
    <xf numFmtId="0" fontId="10" fillId="0" borderId="0" xfId="19" applyFont="1" applyAlignment="1">
      <alignment horizontal="left" vertical="top" wrapText="1"/>
    </xf>
    <xf numFmtId="0" fontId="12" fillId="0" borderId="0" xfId="19" applyFont="1">
      <alignment vertical="center"/>
    </xf>
    <xf numFmtId="0" fontId="19" fillId="0" borderId="3" xfId="19" applyBorder="1" applyAlignment="1">
      <alignment horizontal="left" vertical="top"/>
    </xf>
    <xf numFmtId="0" fontId="13" fillId="2" borderId="3" xfId="0" applyFont="1" applyFill="1" applyBorder="1" applyAlignment="1">
      <alignment horizontal="center" vertical="center"/>
    </xf>
    <xf numFmtId="0" fontId="19" fillId="0" borderId="3" xfId="19" applyBorder="1" applyAlignment="1">
      <alignment horizontal="center"/>
    </xf>
    <xf numFmtId="0" fontId="11" fillId="0" borderId="0" xfId="19" applyFont="1" applyAlignment="1">
      <alignment horizontal="left" vertical="top"/>
    </xf>
    <xf numFmtId="0" fontId="14" fillId="3" borderId="3" xfId="0" applyFont="1" applyFill="1" applyBorder="1">
      <alignment vertical="center"/>
    </xf>
    <xf numFmtId="176" fontId="9" fillId="0" borderId="3" xfId="19" applyNumberFormat="1" applyFont="1" applyBorder="1" applyAlignment="1">
      <alignment horizontal="center" vertical="center"/>
    </xf>
    <xf numFmtId="0" fontId="11" fillId="0" borderId="0" xfId="19" applyFont="1" applyAlignment="1">
      <alignment vertical="top" wrapText="1"/>
    </xf>
    <xf numFmtId="177" fontId="19" fillId="0" borderId="0" xfId="19" applyNumberFormat="1" applyAlignment="1">
      <alignment horizontal="left" vertical="top"/>
    </xf>
    <xf numFmtId="0" fontId="9" fillId="0" borderId="0" xfId="19" applyFont="1" applyAlignment="1">
      <alignment horizontal="left" vertical="top"/>
    </xf>
    <xf numFmtId="177" fontId="1" fillId="0" borderId="0" xfId="19" applyNumberFormat="1" applyFont="1" applyAlignment="1">
      <alignment horizontal="left" vertical="top"/>
    </xf>
    <xf numFmtId="0" fontId="7" fillId="0" borderId="0" xfId="19" applyFont="1" applyAlignment="1">
      <alignment horizontal="left" vertical="top"/>
    </xf>
    <xf numFmtId="0" fontId="1" fillId="0" borderId="0" xfId="19" applyFont="1" applyAlignment="1">
      <alignment horizontal="left" vertical="top"/>
    </xf>
    <xf numFmtId="0" fontId="27" fillId="0" borderId="0" xfId="19" applyFont="1" applyAlignment="1">
      <alignment horizontal="left" vertical="top"/>
    </xf>
    <xf numFmtId="176" fontId="9" fillId="0" borderId="19" xfId="19" applyNumberFormat="1" applyFont="1" applyBorder="1" applyAlignment="1">
      <alignment horizontal="center" vertical="center"/>
    </xf>
    <xf numFmtId="6" fontId="9" fillId="3" borderId="0" xfId="19" applyNumberFormat="1" applyFont="1" applyFill="1" applyAlignment="1">
      <alignment horizontal="center" vertical="center" wrapText="1"/>
    </xf>
    <xf numFmtId="0" fontId="10" fillId="0" borderId="11" xfId="19" applyFont="1" applyBorder="1" applyAlignment="1">
      <alignment horizontal="center" vertical="center" wrapText="1"/>
    </xf>
    <xf numFmtId="0" fontId="15" fillId="0" borderId="0" xfId="19" applyFont="1" applyAlignment="1">
      <alignment horizontal="center" vertical="top"/>
    </xf>
    <xf numFmtId="0" fontId="28" fillId="0" borderId="0" xfId="19" applyFont="1" applyAlignment="1">
      <alignment horizontal="left" vertical="top"/>
    </xf>
    <xf numFmtId="8" fontId="9" fillId="0" borderId="10" xfId="19" applyNumberFormat="1" applyFont="1" applyBorder="1" applyAlignment="1">
      <alignment horizontal="center" vertical="center" wrapText="1"/>
    </xf>
    <xf numFmtId="0" fontId="29" fillId="0" borderId="23" xfId="19" applyFont="1" applyBorder="1" applyAlignment="1">
      <alignment horizontal="center" vertical="top"/>
    </xf>
    <xf numFmtId="2" fontId="29" fillId="0" borderId="3" xfId="19" applyNumberFormat="1" applyFont="1" applyBorder="1" applyAlignment="1">
      <alignment horizontal="center" vertical="center" wrapText="1"/>
    </xf>
    <xf numFmtId="2" fontId="10" fillId="0" borderId="3" xfId="19" applyNumberFormat="1" applyFont="1" applyBorder="1" applyAlignment="1">
      <alignment horizontal="center" vertical="center" wrapText="1"/>
    </xf>
    <xf numFmtId="0" fontId="9" fillId="0" borderId="3" xfId="19" applyFont="1" applyBorder="1" applyAlignment="1">
      <alignment horizontal="center" vertical="center"/>
    </xf>
    <xf numFmtId="176" fontId="9" fillId="0" borderId="24" xfId="19" applyNumberFormat="1" applyFont="1" applyBorder="1" applyAlignment="1">
      <alignment horizontal="center" vertical="center"/>
    </xf>
    <xf numFmtId="178" fontId="9" fillId="0" borderId="12" xfId="19" applyNumberFormat="1" applyFont="1" applyBorder="1">
      <alignment vertical="center"/>
    </xf>
    <xf numFmtId="0" fontId="10" fillId="0" borderId="0" xfId="19" applyFont="1" applyAlignment="1">
      <alignment horizontal="center" vertical="top"/>
    </xf>
    <xf numFmtId="0" fontId="8" fillId="0" borderId="0" xfId="19" applyFont="1" applyAlignment="1">
      <alignment horizontal="center" vertical="top"/>
    </xf>
    <xf numFmtId="0" fontId="12" fillId="0" borderId="13" xfId="19" applyFont="1" applyBorder="1" applyAlignment="1">
      <alignment horizontal="center" vertical="center"/>
    </xf>
    <xf numFmtId="0" fontId="12" fillId="0" borderId="4" xfId="19" applyFont="1" applyBorder="1" applyAlignment="1">
      <alignment horizontal="center" vertical="center"/>
    </xf>
    <xf numFmtId="0" fontId="12" fillId="0" borderId="14" xfId="19" applyFont="1" applyBorder="1" applyAlignment="1">
      <alignment horizontal="center" vertical="center"/>
    </xf>
    <xf numFmtId="0" fontId="10" fillId="0" borderId="12" xfId="19" applyFont="1" applyBorder="1" applyAlignment="1">
      <alignment horizontal="center" vertical="center" wrapText="1"/>
    </xf>
    <xf numFmtId="0" fontId="10" fillId="0" borderId="27" xfId="19" applyFont="1" applyBorder="1" applyAlignment="1">
      <alignment horizontal="center" vertical="center" wrapText="1"/>
    </xf>
    <xf numFmtId="178" fontId="9" fillId="0" borderId="12" xfId="19" applyNumberFormat="1" applyFont="1" applyBorder="1" applyAlignment="1">
      <alignment horizontal="center" vertical="center"/>
    </xf>
    <xf numFmtId="178" fontId="9" fillId="0" borderId="27" xfId="19" applyNumberFormat="1" applyFont="1" applyBorder="1" applyAlignment="1">
      <alignment horizontal="center" vertical="center"/>
    </xf>
    <xf numFmtId="6" fontId="9" fillId="0" borderId="18" xfId="19" applyNumberFormat="1" applyFont="1" applyBorder="1" applyAlignment="1">
      <alignment horizontal="center" vertical="center" wrapText="1"/>
    </xf>
    <xf numFmtId="6" fontId="9" fillId="0" borderId="21" xfId="19" applyNumberFormat="1" applyFont="1" applyBorder="1" applyAlignment="1">
      <alignment horizontal="center" vertical="center" wrapText="1"/>
    </xf>
    <xf numFmtId="6" fontId="9" fillId="0" borderId="26" xfId="19" applyNumberFormat="1" applyFont="1" applyBorder="1" applyAlignment="1">
      <alignment horizontal="center" vertical="center" wrapText="1"/>
    </xf>
    <xf numFmtId="3" fontId="9" fillId="0" borderId="19" xfId="19" applyNumberFormat="1" applyFont="1" applyBorder="1" applyAlignment="1">
      <alignment horizontal="center" vertical="center" wrapText="1"/>
    </xf>
    <xf numFmtId="3" fontId="9" fillId="0" borderId="20" xfId="19" applyNumberFormat="1" applyFont="1" applyBorder="1" applyAlignment="1">
      <alignment horizontal="center" vertical="center" wrapText="1"/>
    </xf>
    <xf numFmtId="3" fontId="9" fillId="0" borderId="3" xfId="19" applyNumberFormat="1" applyFont="1" applyBorder="1" applyAlignment="1">
      <alignment horizontal="center" vertical="center" wrapText="1"/>
    </xf>
    <xf numFmtId="3" fontId="9" fillId="0" borderId="22" xfId="19" applyNumberFormat="1" applyFont="1" applyBorder="1" applyAlignment="1">
      <alignment horizontal="center" vertical="center" wrapText="1"/>
    </xf>
    <xf numFmtId="0" fontId="10" fillId="0" borderId="15" xfId="19" applyFont="1" applyBorder="1" applyAlignment="1">
      <alignment horizontal="center" vertical="center"/>
    </xf>
    <xf numFmtId="0" fontId="10" fillId="0" borderId="11" xfId="19" applyFont="1" applyBorder="1" applyAlignment="1">
      <alignment horizontal="center" vertical="center"/>
    </xf>
    <xf numFmtId="0" fontId="8" fillId="0" borderId="15" xfId="19" applyFont="1" applyBorder="1" applyAlignment="1">
      <alignment horizontal="center" vertical="center"/>
    </xf>
    <xf numFmtId="0" fontId="8" fillId="0" borderId="2" xfId="19" applyFont="1" applyBorder="1" applyAlignment="1">
      <alignment horizontal="center" vertical="center"/>
    </xf>
    <xf numFmtId="0" fontId="8" fillId="0" borderId="11" xfId="19" applyFont="1" applyBorder="1" applyAlignment="1">
      <alignment horizontal="center" vertical="center"/>
    </xf>
    <xf numFmtId="176" fontId="9" fillId="0" borderId="12" xfId="19" applyNumberFormat="1" applyFont="1" applyBorder="1" applyAlignment="1">
      <alignment horizontal="right" vertical="center"/>
    </xf>
    <xf numFmtId="176" fontId="9" fillId="0" borderId="10" xfId="19" applyNumberFormat="1" applyFont="1" applyBorder="1" applyAlignment="1">
      <alignment horizontal="right" vertical="center"/>
    </xf>
    <xf numFmtId="0" fontId="10" fillId="0" borderId="16" xfId="19" applyFont="1" applyBorder="1" applyAlignment="1">
      <alignment horizontal="center" vertical="top" wrapText="1"/>
    </xf>
    <xf numFmtId="0" fontId="11" fillId="0" borderId="17" xfId="19" applyFont="1" applyBorder="1" applyAlignment="1">
      <alignment horizontal="center" vertical="top"/>
    </xf>
    <xf numFmtId="176" fontId="9" fillId="0" borderId="12" xfId="19" applyNumberFormat="1" applyFont="1" applyBorder="1" applyAlignment="1">
      <alignment horizontal="center" vertical="center" wrapText="1"/>
    </xf>
    <xf numFmtId="176" fontId="9" fillId="0" borderId="10" xfId="19" applyNumberFormat="1" applyFont="1" applyBorder="1" applyAlignment="1">
      <alignment horizontal="center" vertical="center" wrapText="1"/>
    </xf>
    <xf numFmtId="0" fontId="16" fillId="0" borderId="0" xfId="19" applyFont="1" applyAlignment="1">
      <alignment horizontal="center" vertical="top"/>
    </xf>
    <xf numFmtId="0" fontId="15" fillId="0" borderId="0" xfId="19" applyFont="1" applyAlignment="1">
      <alignment horizontal="center" vertical="top"/>
    </xf>
    <xf numFmtId="0" fontId="9" fillId="0" borderId="3" xfId="19" applyFont="1" applyBorder="1" applyAlignment="1">
      <alignment horizontal="center" vertical="center"/>
    </xf>
    <xf numFmtId="0" fontId="22" fillId="0" borderId="15" xfId="19" applyFont="1" applyBorder="1" applyAlignment="1">
      <alignment horizontal="center" vertical="center"/>
    </xf>
    <xf numFmtId="0" fontId="22" fillId="0" borderId="11" xfId="19" applyFont="1" applyBorder="1" applyAlignment="1">
      <alignment horizontal="center" vertical="center"/>
    </xf>
    <xf numFmtId="0" fontId="23" fillId="0" borderId="3" xfId="19" applyFont="1" applyBorder="1" applyAlignment="1">
      <alignment horizontal="center" vertical="top"/>
    </xf>
    <xf numFmtId="0" fontId="24" fillId="0" borderId="15" xfId="19" applyFont="1" applyBorder="1" applyAlignment="1">
      <alignment horizontal="center" vertical="top"/>
    </xf>
    <xf numFmtId="0" fontId="24" fillId="0" borderId="11" xfId="19" applyFont="1" applyBorder="1" applyAlignment="1">
      <alignment horizontal="center" vertical="top"/>
    </xf>
    <xf numFmtId="0" fontId="26" fillId="0" borderId="15" xfId="19" applyFont="1" applyBorder="1" applyAlignment="1">
      <alignment horizontal="center" vertical="center"/>
    </xf>
    <xf numFmtId="0" fontId="26" fillId="0" borderId="2" xfId="19" applyFont="1" applyBorder="1" applyAlignment="1">
      <alignment horizontal="center" vertical="center"/>
    </xf>
    <xf numFmtId="0" fontId="26" fillId="0" borderId="11" xfId="19" applyFont="1" applyBorder="1" applyAlignment="1">
      <alignment horizontal="center" vertical="center"/>
    </xf>
    <xf numFmtId="0" fontId="10" fillId="0" borderId="17" xfId="19" applyFont="1" applyBorder="1" applyAlignment="1">
      <alignment horizontal="center" vertical="top" wrapText="1"/>
    </xf>
    <xf numFmtId="176" fontId="9" fillId="0" borderId="27" xfId="19" applyNumberFormat="1" applyFont="1" applyBorder="1" applyAlignment="1">
      <alignment horizontal="right" vertical="center"/>
    </xf>
    <xf numFmtId="176" fontId="9" fillId="0" borderId="27" xfId="19" applyNumberFormat="1" applyFont="1" applyBorder="1" applyAlignment="1">
      <alignment horizontal="center" vertical="center" wrapText="1"/>
    </xf>
    <xf numFmtId="3" fontId="9" fillId="0" borderId="24" xfId="19" applyNumberFormat="1" applyFont="1" applyBorder="1" applyAlignment="1">
      <alignment horizontal="center" vertical="center" wrapText="1"/>
    </xf>
    <xf numFmtId="3" fontId="9" fillId="0" borderId="25" xfId="19" applyNumberFormat="1" applyFont="1" applyBorder="1" applyAlignment="1">
      <alignment horizontal="center" vertical="center" wrapText="1"/>
    </xf>
  </cellXfs>
  <cellStyles count="20">
    <cellStyle name="??&amp;O?&amp;H?_x0008__x000f__x0007_?_x0007__x0001__x0001_" xfId="4" xr:uid="{00000000-0005-0000-0000-000000000000}"/>
    <cellStyle name="??&amp;O?&amp;H?_x0008_??_x0007__x0001__x0001_" xfId="5" xr:uid="{00000000-0005-0000-0000-000001000000}"/>
    <cellStyle name="C￥AØ_ALT4-euip " xfId="6" xr:uid="{00000000-0005-0000-0000-000002000000}"/>
    <cellStyle name="Comma [0] 2" xfId="3" xr:uid="{00000000-0005-0000-0000-000003000000}"/>
    <cellStyle name="Header1" xfId="7" xr:uid="{00000000-0005-0000-0000-000004000000}"/>
    <cellStyle name="Header2" xfId="8" xr:uid="{00000000-0005-0000-0000-000005000000}"/>
    <cellStyle name="normal 2" xfId="2" xr:uid="{00000000-0005-0000-0000-000006000000}"/>
    <cellStyle name="뷭?_밾몧뽋먑 " xfId="9" xr:uid="{00000000-0005-0000-0000-000007000000}"/>
    <cellStyle name="쉼표 [0] 2" xfId="10" xr:uid="{00000000-0005-0000-0000-000008000000}"/>
    <cellStyle name="쉼표 [0] 3" xfId="11" xr:uid="{00000000-0005-0000-0000-000009000000}"/>
    <cellStyle name="쉼표 [0] 4" xfId="16" xr:uid="{00000000-0005-0000-0000-00000A000000}"/>
    <cellStyle name="콤마 [0]_  종  합  " xfId="12" xr:uid="{00000000-0005-0000-0000-00000B000000}"/>
    <cellStyle name="콤마_  종  합  " xfId="13" xr:uid="{00000000-0005-0000-0000-00000C000000}"/>
    <cellStyle name="표준" xfId="0" builtinId="0"/>
    <cellStyle name="표준 2" xfId="1" xr:uid="{00000000-0005-0000-0000-00000E000000}"/>
    <cellStyle name="표준 2 2" xfId="17" xr:uid="{00000000-0005-0000-0000-00000F000000}"/>
    <cellStyle name="표준 3" xfId="14" xr:uid="{00000000-0005-0000-0000-000010000000}"/>
    <cellStyle name="표준 4" xfId="15" xr:uid="{00000000-0005-0000-0000-000011000000}"/>
    <cellStyle name="표준 5" xfId="19" xr:uid="{00000000-0005-0000-0000-000012000000}"/>
    <cellStyle name="표준 6 12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5796;&#50868;&#51088;&#47308;\seo&#44277;&#50976;\moj\&#49340;&#51652;\WINDOWS\&#48148;&#53461;%20&#54868;&#47732;\moj\23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8;&#49436;\&#51088;&#47928;&#49324;&#50629;&#51109;\&#50500;&#51064;&#50612;&#54056;&#47092;\&#51228;&#44277;&#51088;&#47308;\&#49888;&#44592;&#49453;&#51088;&#47928;&#49324;&#50629;&#51109;\&#50872;&#49328;&#49324;&#47924;&#49548;%20&#51088;&#47928;&#49324;&#50629;&#51109;&#44288;&#47532;\3.%20&#48337;&#50896;%20&#46321;\&#47924;&#44144;&#51221;&#54805;&#50808;&#44284;\&#44553;&#50668;&#45824;&#51109;_&#48143;_&#44553;&#50668;&#47749;&#49464;&#49436;(1&#509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INPUT-자료"/>
      <sheetName val="확인신청서"/>
      <sheetName val="확인통지서"/>
      <sheetName val="사실확인복명서"/>
      <sheetName val="체당금지급청구서"/>
      <sheetName val="체당금조사서"/>
      <sheetName val="체불금품및체당금지급내역"/>
      <sheetName val="퇴직증명원"/>
    </sheetNames>
    <sheetDataSet>
      <sheetData sheetId="0"/>
      <sheetData sheetId="1">
        <row r="2">
          <cell r="A2" t="str">
            <v>일련번호</v>
          </cell>
          <cell r="B2" t="str">
            <v>이  름</v>
          </cell>
          <cell r="C2" t="str">
            <v>주민등록번호</v>
          </cell>
          <cell r="D2" t="str">
            <v>입 사 일</v>
          </cell>
          <cell r="E2" t="str">
            <v>퇴 사 일</v>
          </cell>
          <cell r="G2" t="str">
            <v>직종</v>
          </cell>
          <cell r="H2" t="str">
            <v>고용</v>
          </cell>
          <cell r="I2" t="str">
            <v>임금</v>
          </cell>
          <cell r="J2" t="str">
            <v>근무기간</v>
          </cell>
          <cell r="L2" t="str">
            <v>체불임금</v>
          </cell>
          <cell r="S2" t="str">
            <v>체당금</v>
          </cell>
          <cell r="V2" t="str">
            <v>일 수</v>
          </cell>
          <cell r="W2" t="str">
            <v>휴업수당</v>
          </cell>
          <cell r="X2" t="str">
            <v>체불                                                               임금계</v>
          </cell>
          <cell r="AI2" t="str">
            <v>생년월일</v>
          </cell>
          <cell r="AJ2" t="str">
            <v>만</v>
          </cell>
          <cell r="AK2" t="str">
            <v>체   당   금    -    임   금</v>
          </cell>
          <cell r="AQ2" t="str">
            <v>임금계</v>
          </cell>
          <cell r="AR2" t="str">
            <v>평균임금*30</v>
          </cell>
          <cell r="AS2" t="str">
            <v>체당금액</v>
          </cell>
          <cell r="AU2" t="str">
            <v>합계</v>
          </cell>
          <cell r="AV2" t="str">
            <v>은행</v>
          </cell>
          <cell r="AW2" t="str">
            <v>지점명</v>
          </cell>
          <cell r="AX2" t="str">
            <v>예금주</v>
          </cell>
          <cell r="AY2" t="str">
            <v>계좌번호</v>
          </cell>
          <cell r="AZ2" t="str">
            <v>전화번호</v>
          </cell>
          <cell r="BA2" t="str">
            <v>주                                                 소</v>
          </cell>
          <cell r="BB2" t="str">
            <v>체  당  금   -    퇴  직  금</v>
          </cell>
          <cell r="BH2" t="str">
            <v>월평균임금</v>
          </cell>
          <cell r="BN2" t="str">
            <v>임금계</v>
          </cell>
        </row>
        <row r="3">
          <cell r="L3" t="str">
            <v>임금</v>
          </cell>
          <cell r="O3" t="str">
            <v>휴업수당</v>
          </cell>
          <cell r="R3" t="str">
            <v>퇴직금</v>
          </cell>
          <cell r="S3" t="str">
            <v>임금</v>
          </cell>
          <cell r="T3" t="str">
            <v>퇴직금</v>
          </cell>
          <cell r="U3" t="str">
            <v>계</v>
          </cell>
        </row>
        <row r="4">
          <cell r="J4" t="str">
            <v>년</v>
          </cell>
          <cell r="K4" t="str">
            <v>일</v>
          </cell>
          <cell r="L4" t="str">
            <v>최종1월분</v>
          </cell>
          <cell r="M4" t="str">
            <v>최종2월분</v>
          </cell>
          <cell r="N4" t="str">
            <v>최종3월분</v>
          </cell>
          <cell r="O4" t="str">
            <v>최종1월분</v>
          </cell>
          <cell r="P4" t="str">
            <v>최종2월분</v>
          </cell>
          <cell r="Q4" t="str">
            <v>최종3월분</v>
          </cell>
          <cell r="AK4" t="str">
            <v>최종1-급여</v>
          </cell>
          <cell r="AL4" t="str">
            <v>적 용 액</v>
          </cell>
          <cell r="AM4" t="str">
            <v>최종2-급여</v>
          </cell>
          <cell r="AN4" t="str">
            <v>적 용 액</v>
          </cell>
          <cell r="AO4" t="str">
            <v>최종3-급여</v>
          </cell>
          <cell r="AP4" t="str">
            <v>적 용 액</v>
          </cell>
          <cell r="AS4" t="str">
            <v>퇴직금</v>
          </cell>
          <cell r="AT4" t="str">
            <v>임  금</v>
          </cell>
          <cell r="BB4" t="str">
            <v>최종1-급여</v>
          </cell>
          <cell r="BC4" t="str">
            <v>적 용 액</v>
          </cell>
          <cell r="BD4" t="str">
            <v>최종2-급여</v>
          </cell>
          <cell r="BE4" t="str">
            <v>적 용 액</v>
          </cell>
          <cell r="BF4" t="str">
            <v>최종3-급여</v>
          </cell>
          <cell r="BG4" t="str">
            <v>적 용 액</v>
          </cell>
          <cell r="BH4" t="str">
            <v>02년 10월</v>
          </cell>
          <cell r="BI4" t="str">
            <v>02년 11월</v>
          </cell>
          <cell r="BJ4" t="str">
            <v>02년 12월</v>
          </cell>
          <cell r="BK4" t="str">
            <v>03년 01월</v>
          </cell>
          <cell r="BL4" t="str">
            <v>합계</v>
          </cell>
        </row>
        <row r="5">
          <cell r="A5">
            <v>1</v>
          </cell>
          <cell r="B5" t="str">
            <v>송봉기</v>
          </cell>
          <cell r="C5" t="str">
            <v>471026-1047911</v>
          </cell>
          <cell r="D5">
            <v>32596</v>
          </cell>
          <cell r="E5">
            <v>37687</v>
          </cell>
          <cell r="G5" t="str">
            <v>관리</v>
          </cell>
          <cell r="H5" t="str">
            <v>상용</v>
          </cell>
          <cell r="I5" t="str">
            <v>월급</v>
          </cell>
          <cell r="J5">
            <v>13</v>
          </cell>
          <cell r="K5">
            <v>347</v>
          </cell>
          <cell r="L5">
            <v>2000000</v>
          </cell>
          <cell r="M5">
            <v>2000000</v>
          </cell>
          <cell r="N5">
            <v>2000000</v>
          </cell>
          <cell r="R5">
            <v>25823592</v>
          </cell>
          <cell r="S5">
            <v>4350000</v>
          </cell>
          <cell r="T5">
            <v>4350000</v>
          </cell>
          <cell r="U5">
            <v>8700000</v>
          </cell>
          <cell r="V5">
            <v>90</v>
          </cell>
          <cell r="X5">
            <v>6000000</v>
          </cell>
          <cell r="AI5" t="str">
            <v>1947/10/26</v>
          </cell>
          <cell r="AJ5">
            <v>55</v>
          </cell>
          <cell r="AX5" t="str">
            <v>송봉기</v>
          </cell>
          <cell r="AZ5" t="str">
            <v>011-880-1306</v>
          </cell>
          <cell r="BA5" t="str">
            <v>부산시 남구 대연동1808 대연삼익비치@205-1106</v>
          </cell>
          <cell r="BN5">
            <v>0</v>
          </cell>
        </row>
        <row r="6">
          <cell r="A6">
            <v>2</v>
          </cell>
          <cell r="B6" t="str">
            <v>강행복</v>
          </cell>
          <cell r="C6" t="str">
            <v>580527-1167812</v>
          </cell>
          <cell r="D6">
            <v>32596</v>
          </cell>
          <cell r="E6">
            <v>37687</v>
          </cell>
          <cell r="G6" t="str">
            <v>관리</v>
          </cell>
          <cell r="H6" t="str">
            <v>상용</v>
          </cell>
          <cell r="I6" t="str">
            <v>월급</v>
          </cell>
          <cell r="J6">
            <v>13</v>
          </cell>
          <cell r="K6">
            <v>347</v>
          </cell>
          <cell r="L6">
            <v>1517001</v>
          </cell>
          <cell r="M6">
            <v>1517001</v>
          </cell>
          <cell r="N6">
            <v>1521001</v>
          </cell>
          <cell r="R6">
            <v>18186208</v>
          </cell>
          <cell r="S6">
            <v>4555000</v>
          </cell>
          <cell r="T6">
            <v>4330980</v>
          </cell>
          <cell r="U6">
            <v>8885980</v>
          </cell>
          <cell r="V6">
            <v>90</v>
          </cell>
          <cell r="X6">
            <v>4555003</v>
          </cell>
          <cell r="AI6" t="str">
            <v>1958/05/27</v>
          </cell>
          <cell r="AJ6">
            <v>44</v>
          </cell>
          <cell r="AV6" t="str">
            <v>부산은행</v>
          </cell>
          <cell r="AW6" t="str">
            <v>모라동</v>
          </cell>
          <cell r="AX6" t="str">
            <v>강행복</v>
          </cell>
          <cell r="AY6" t="str">
            <v>051-12-072343-3</v>
          </cell>
          <cell r="AZ6" t="str">
            <v>011-868-8071</v>
          </cell>
          <cell r="BA6" t="str">
            <v>경남 김해시 삼방동 189번지 동성@508동 405호</v>
          </cell>
        </row>
        <row r="7">
          <cell r="A7">
            <v>3</v>
          </cell>
          <cell r="B7" t="str">
            <v>김봉규</v>
          </cell>
          <cell r="C7" t="str">
            <v>570904-1094210</v>
          </cell>
          <cell r="D7">
            <v>32932</v>
          </cell>
          <cell r="E7">
            <v>37687</v>
          </cell>
          <cell r="G7" t="str">
            <v>관리</v>
          </cell>
          <cell r="H7" t="str">
            <v>상용</v>
          </cell>
          <cell r="I7" t="str">
            <v>월급</v>
          </cell>
          <cell r="J7">
            <v>13</v>
          </cell>
          <cell r="K7">
            <v>11</v>
          </cell>
          <cell r="L7">
            <v>1940355</v>
          </cell>
          <cell r="M7">
            <v>1940355</v>
          </cell>
          <cell r="N7">
            <v>1911424</v>
          </cell>
          <cell r="R7">
            <v>22461290</v>
          </cell>
          <cell r="S7">
            <v>5100000</v>
          </cell>
          <cell r="T7">
            <v>5100000</v>
          </cell>
          <cell r="U7">
            <v>10200000</v>
          </cell>
          <cell r="V7">
            <v>90</v>
          </cell>
          <cell r="X7">
            <v>5792134</v>
          </cell>
          <cell r="AI7" t="str">
            <v>1957/09/04</v>
          </cell>
          <cell r="AJ7">
            <v>45</v>
          </cell>
          <cell r="AV7" t="str">
            <v>부산은행</v>
          </cell>
          <cell r="AW7" t="str">
            <v>괴정동</v>
          </cell>
          <cell r="AX7" t="str">
            <v>김봉규</v>
          </cell>
          <cell r="AY7" t="str">
            <v>081-12-056859-6</v>
          </cell>
          <cell r="AZ7" t="str">
            <v>011-848-5709</v>
          </cell>
          <cell r="BA7" t="str">
            <v>부산시 사하구 괴정동 자유3차@206호</v>
          </cell>
        </row>
        <row r="8">
          <cell r="A8">
            <v>4</v>
          </cell>
          <cell r="B8" t="str">
            <v>이종달</v>
          </cell>
          <cell r="C8" t="str">
            <v>430409-1110023</v>
          </cell>
          <cell r="D8">
            <v>33131</v>
          </cell>
          <cell r="E8">
            <v>37687</v>
          </cell>
          <cell r="G8" t="str">
            <v>관리</v>
          </cell>
          <cell r="H8" t="str">
            <v>상용</v>
          </cell>
          <cell r="I8" t="str">
            <v>월급</v>
          </cell>
          <cell r="J8">
            <v>12</v>
          </cell>
          <cell r="K8">
            <v>177</v>
          </cell>
          <cell r="L8">
            <v>1638028</v>
          </cell>
          <cell r="M8">
            <v>1638028</v>
          </cell>
          <cell r="N8">
            <v>1638028</v>
          </cell>
          <cell r="R8">
            <v>17540472</v>
          </cell>
          <cell r="S8">
            <v>4350000</v>
          </cell>
          <cell r="T8">
            <v>4350000</v>
          </cell>
          <cell r="U8">
            <v>8700000</v>
          </cell>
          <cell r="V8">
            <v>90</v>
          </cell>
          <cell r="X8">
            <v>4914084</v>
          </cell>
          <cell r="AI8" t="str">
            <v>1943/04/09</v>
          </cell>
          <cell r="AJ8">
            <v>59</v>
          </cell>
          <cell r="AV8" t="str">
            <v>부산은행</v>
          </cell>
          <cell r="AW8" t="str">
            <v>감전동</v>
          </cell>
          <cell r="AX8" t="str">
            <v>이종달</v>
          </cell>
          <cell r="AY8" t="str">
            <v>100-12-068972-1</v>
          </cell>
          <cell r="AZ8" t="str">
            <v>323-2087</v>
          </cell>
          <cell r="BA8" t="str">
            <v>부산시 사상구 학장동 삼성@102동 1905호</v>
          </cell>
        </row>
        <row r="9">
          <cell r="A9">
            <v>5</v>
          </cell>
          <cell r="B9" t="str">
            <v>박수환</v>
          </cell>
          <cell r="C9" t="str">
            <v>430501-1042513</v>
          </cell>
          <cell r="D9">
            <v>32596</v>
          </cell>
          <cell r="E9">
            <v>37687</v>
          </cell>
          <cell r="G9" t="str">
            <v>관리</v>
          </cell>
          <cell r="H9" t="str">
            <v>상용</v>
          </cell>
          <cell r="I9" t="str">
            <v>월급</v>
          </cell>
          <cell r="J9">
            <v>13</v>
          </cell>
          <cell r="K9">
            <v>347</v>
          </cell>
          <cell r="L9">
            <v>720000</v>
          </cell>
          <cell r="M9">
            <v>720000</v>
          </cell>
          <cell r="N9">
            <v>720000</v>
          </cell>
          <cell r="R9">
            <v>8952201</v>
          </cell>
          <cell r="S9">
            <v>2160000</v>
          </cell>
          <cell r="T9">
            <v>2200620</v>
          </cell>
          <cell r="U9">
            <v>4360620</v>
          </cell>
          <cell r="V9">
            <v>90</v>
          </cell>
          <cell r="X9">
            <v>2160000</v>
          </cell>
          <cell r="AI9" t="str">
            <v>1943/05/01</v>
          </cell>
          <cell r="AJ9">
            <v>59</v>
          </cell>
          <cell r="AV9" t="str">
            <v>부산은행</v>
          </cell>
          <cell r="AW9" t="str">
            <v>장산</v>
          </cell>
          <cell r="AX9" t="str">
            <v>박수환</v>
          </cell>
          <cell r="AY9" t="str">
            <v>278-12-018250-8</v>
          </cell>
          <cell r="AZ9" t="str">
            <v>017-238-0424</v>
          </cell>
          <cell r="BA9" t="str">
            <v>부산시 해운대구 좌동 벽산@109-1803호</v>
          </cell>
        </row>
        <row r="10">
          <cell r="A10">
            <v>6</v>
          </cell>
          <cell r="B10" t="str">
            <v>김형국</v>
          </cell>
          <cell r="C10" t="str">
            <v>691210-1775812</v>
          </cell>
          <cell r="D10">
            <v>36861</v>
          </cell>
          <cell r="E10">
            <v>37687</v>
          </cell>
          <cell r="G10" t="str">
            <v>관리</v>
          </cell>
          <cell r="H10" t="str">
            <v>상용</v>
          </cell>
          <cell r="I10" t="str">
            <v>월급</v>
          </cell>
          <cell r="J10">
            <v>2</v>
          </cell>
          <cell r="K10">
            <v>97</v>
          </cell>
          <cell r="L10">
            <v>1706550</v>
          </cell>
          <cell r="M10">
            <v>496175</v>
          </cell>
          <cell r="R10">
            <v>3729070</v>
          </cell>
          <cell r="S10">
            <v>2046170</v>
          </cell>
          <cell r="T10">
            <v>3540160</v>
          </cell>
          <cell r="U10">
            <v>5586330</v>
          </cell>
          <cell r="V10">
            <v>90</v>
          </cell>
          <cell r="X10">
            <v>2202725</v>
          </cell>
          <cell r="AI10" t="str">
            <v>1969/12/10</v>
          </cell>
          <cell r="AJ10">
            <v>33</v>
          </cell>
          <cell r="AV10" t="str">
            <v>부산은행</v>
          </cell>
          <cell r="AW10" t="str">
            <v>감전동</v>
          </cell>
          <cell r="AX10" t="str">
            <v>김형국</v>
          </cell>
          <cell r="AY10" t="str">
            <v>100-12-068970-5</v>
          </cell>
          <cell r="AZ10" t="str">
            <v>018-594-5709</v>
          </cell>
          <cell r="BA10" t="str">
            <v>부산시 사상구 감전1동 129-5번지</v>
          </cell>
        </row>
        <row r="11">
          <cell r="A11">
            <v>7</v>
          </cell>
          <cell r="B11" t="str">
            <v>김덕종</v>
          </cell>
          <cell r="C11" t="str">
            <v>511213-1113924</v>
          </cell>
          <cell r="D11">
            <v>36962</v>
          </cell>
          <cell r="E11">
            <v>37687</v>
          </cell>
          <cell r="G11" t="str">
            <v>관리</v>
          </cell>
          <cell r="H11" t="str">
            <v>상용</v>
          </cell>
          <cell r="I11" t="str">
            <v>월급</v>
          </cell>
          <cell r="J11">
            <v>1</v>
          </cell>
          <cell r="K11">
            <v>361</v>
          </cell>
          <cell r="L11">
            <v>1323502</v>
          </cell>
          <cell r="M11">
            <v>305967</v>
          </cell>
          <cell r="R11">
            <v>2431110</v>
          </cell>
          <cell r="S11">
            <v>1629460</v>
          </cell>
          <cell r="T11">
            <v>2431100</v>
          </cell>
          <cell r="U11">
            <v>4060560</v>
          </cell>
          <cell r="V11">
            <v>90</v>
          </cell>
          <cell r="X11">
            <v>1629469</v>
          </cell>
          <cell r="AI11" t="str">
            <v>1951/12/13</v>
          </cell>
          <cell r="AJ11">
            <v>51</v>
          </cell>
          <cell r="AV11" t="str">
            <v>부산은행</v>
          </cell>
          <cell r="AW11" t="str">
            <v>감전동</v>
          </cell>
          <cell r="AX11" t="str">
            <v>김덕종</v>
          </cell>
          <cell r="AY11" t="str">
            <v>100-12-068971-3</v>
          </cell>
          <cell r="AZ11" t="str">
            <v>011-9392-1068</v>
          </cell>
          <cell r="BA11" t="str">
            <v>부산시 사상구 덕포동 219-9(11/3)</v>
          </cell>
        </row>
        <row r="12">
          <cell r="A12">
            <v>8</v>
          </cell>
          <cell r="B12" t="str">
            <v>김두환</v>
          </cell>
          <cell r="C12" t="str">
            <v>690510-1896321</v>
          </cell>
          <cell r="D12">
            <v>37656</v>
          </cell>
          <cell r="E12">
            <v>37687</v>
          </cell>
          <cell r="G12" t="str">
            <v>관리</v>
          </cell>
          <cell r="H12" t="str">
            <v>상용</v>
          </cell>
          <cell r="I12" t="str">
            <v>월급</v>
          </cell>
          <cell r="J12">
            <v>0</v>
          </cell>
          <cell r="K12">
            <v>32</v>
          </cell>
          <cell r="L12">
            <v>1485933</v>
          </cell>
          <cell r="M12">
            <v>367877</v>
          </cell>
          <cell r="S12">
            <v>1853800</v>
          </cell>
          <cell r="U12">
            <v>1853800</v>
          </cell>
          <cell r="V12">
            <v>90</v>
          </cell>
          <cell r="X12">
            <v>1853810</v>
          </cell>
          <cell r="AI12" t="str">
            <v>1969/05/10</v>
          </cell>
          <cell r="AJ12">
            <v>33</v>
          </cell>
          <cell r="AV12" t="str">
            <v>부산은행</v>
          </cell>
          <cell r="AW12" t="str">
            <v>사상역</v>
          </cell>
          <cell r="AX12" t="str">
            <v>김두환</v>
          </cell>
          <cell r="AY12" t="str">
            <v>142-12-010568-8</v>
          </cell>
          <cell r="AZ12" t="str">
            <v>016-803-0571</v>
          </cell>
          <cell r="BA12" t="str">
            <v>부산시 사상구 괘법동 526-4(34/2)</v>
          </cell>
        </row>
        <row r="13">
          <cell r="A13">
            <v>9</v>
          </cell>
          <cell r="B13" t="str">
            <v>박구표</v>
          </cell>
          <cell r="C13" t="str">
            <v>611025-1792415</v>
          </cell>
          <cell r="D13">
            <v>37666</v>
          </cell>
          <cell r="E13">
            <v>37687</v>
          </cell>
          <cell r="G13" t="str">
            <v>관리</v>
          </cell>
          <cell r="H13" t="str">
            <v>상용</v>
          </cell>
          <cell r="I13" t="str">
            <v>월급</v>
          </cell>
          <cell r="J13">
            <v>0</v>
          </cell>
          <cell r="K13">
            <v>22</v>
          </cell>
          <cell r="L13">
            <v>769967</v>
          </cell>
          <cell r="M13">
            <v>305967</v>
          </cell>
          <cell r="S13">
            <v>1075920</v>
          </cell>
          <cell r="U13">
            <v>1075920</v>
          </cell>
          <cell r="V13">
            <v>90</v>
          </cell>
          <cell r="X13">
            <v>1075934</v>
          </cell>
          <cell r="AI13" t="str">
            <v>1961/10/25</v>
          </cell>
          <cell r="AJ13">
            <v>41</v>
          </cell>
          <cell r="AX13" t="str">
            <v>박구표</v>
          </cell>
          <cell r="AZ13" t="str">
            <v>019-587-2415</v>
          </cell>
          <cell r="BA13" t="str">
            <v>부산시 사상구 덕포동 408-4(6/1)</v>
          </cell>
        </row>
        <row r="14">
          <cell r="A14">
            <v>10</v>
          </cell>
          <cell r="B14" t="str">
            <v>이영호</v>
          </cell>
          <cell r="C14" t="str">
            <v>390309-1093216</v>
          </cell>
          <cell r="D14">
            <v>37666</v>
          </cell>
          <cell r="E14">
            <v>37687</v>
          </cell>
          <cell r="G14" t="str">
            <v>관리</v>
          </cell>
          <cell r="H14" t="str">
            <v>상용</v>
          </cell>
          <cell r="I14" t="str">
            <v>월급</v>
          </cell>
          <cell r="J14">
            <v>0</v>
          </cell>
          <cell r="K14">
            <v>22</v>
          </cell>
          <cell r="L14">
            <v>769967</v>
          </cell>
          <cell r="M14">
            <v>305967</v>
          </cell>
          <cell r="S14">
            <v>1075920</v>
          </cell>
          <cell r="U14">
            <v>1075920</v>
          </cell>
          <cell r="V14">
            <v>90</v>
          </cell>
          <cell r="X14">
            <v>1075934</v>
          </cell>
          <cell r="AI14" t="str">
            <v>1939/03/09</v>
          </cell>
          <cell r="AJ14">
            <v>63</v>
          </cell>
          <cell r="AX14" t="str">
            <v>이영호</v>
          </cell>
          <cell r="AZ14" t="str">
            <v>011-564-4471</v>
          </cell>
          <cell r="BA14" t="str">
            <v>부산시 서구 동대신동2가 10(17-1)</v>
          </cell>
        </row>
        <row r="15">
          <cell r="A15">
            <v>11</v>
          </cell>
          <cell r="B15" t="str">
            <v>박재숙</v>
          </cell>
          <cell r="C15" t="str">
            <v>731015-2110228</v>
          </cell>
          <cell r="D15">
            <v>36640</v>
          </cell>
          <cell r="E15">
            <v>37687</v>
          </cell>
          <cell r="G15" t="str">
            <v>관리</v>
          </cell>
          <cell r="H15" t="str">
            <v>상용</v>
          </cell>
          <cell r="I15" t="str">
            <v>월급</v>
          </cell>
          <cell r="J15">
            <v>2</v>
          </cell>
          <cell r="K15">
            <v>318</v>
          </cell>
          <cell r="L15">
            <v>978800</v>
          </cell>
          <cell r="M15">
            <v>243700</v>
          </cell>
          <cell r="R15">
            <v>2570718</v>
          </cell>
          <cell r="S15">
            <v>1222500</v>
          </cell>
          <cell r="T15">
            <v>2570700</v>
          </cell>
          <cell r="U15">
            <v>3793200</v>
          </cell>
          <cell r="V15">
            <v>90</v>
          </cell>
          <cell r="X15">
            <v>1222500</v>
          </cell>
          <cell r="AI15" t="str">
            <v>1973/10/15</v>
          </cell>
          <cell r="AJ15">
            <v>29</v>
          </cell>
          <cell r="AV15" t="str">
            <v>부산은행</v>
          </cell>
          <cell r="AW15" t="str">
            <v>개금동</v>
          </cell>
          <cell r="AX15" t="str">
            <v>박재숙</v>
          </cell>
          <cell r="AY15" t="str">
            <v>060-12-077271-8</v>
          </cell>
          <cell r="AZ15" t="str">
            <v>019-9027-1619</v>
          </cell>
          <cell r="BA15" t="str">
            <v>부산시 진구 개금3동 383-12번지(7/3)</v>
          </cell>
        </row>
        <row r="16">
          <cell r="A16">
            <v>12</v>
          </cell>
          <cell r="B16" t="str">
            <v>김동천</v>
          </cell>
          <cell r="C16" t="str">
            <v>570724-1006731</v>
          </cell>
          <cell r="D16">
            <v>35145</v>
          </cell>
          <cell r="E16">
            <v>37687</v>
          </cell>
          <cell r="G16" t="str">
            <v>관리</v>
          </cell>
          <cell r="H16" t="str">
            <v>상용</v>
          </cell>
          <cell r="I16" t="str">
            <v>월급</v>
          </cell>
          <cell r="J16">
            <v>6</v>
          </cell>
          <cell r="K16">
            <v>353</v>
          </cell>
          <cell r="L16">
            <v>1779179</v>
          </cell>
          <cell r="M16">
            <v>1779179</v>
          </cell>
          <cell r="N16">
            <v>1782179</v>
          </cell>
          <cell r="R16">
            <v>10974040</v>
          </cell>
          <cell r="S16">
            <v>5100000</v>
          </cell>
          <cell r="T16">
            <v>5100000</v>
          </cell>
          <cell r="U16">
            <v>10200000</v>
          </cell>
          <cell r="V16">
            <v>90</v>
          </cell>
          <cell r="X16">
            <v>5340537</v>
          </cell>
          <cell r="AI16" t="str">
            <v>1957/07/24</v>
          </cell>
          <cell r="AJ16">
            <v>45</v>
          </cell>
          <cell r="AV16" t="str">
            <v>농협</v>
          </cell>
          <cell r="AW16" t="str">
            <v>대림지점</v>
          </cell>
          <cell r="AX16" t="str">
            <v>김동천</v>
          </cell>
          <cell r="AY16" t="str">
            <v>170202-56-035374</v>
          </cell>
          <cell r="AZ16" t="str">
            <v>011-388-8650</v>
          </cell>
          <cell r="BA16" t="str">
            <v>서울시 노원구 상계동 740번지 주공@220동 608호</v>
          </cell>
        </row>
        <row r="17">
          <cell r="A17">
            <v>13</v>
          </cell>
          <cell r="B17" t="str">
            <v>권성하</v>
          </cell>
          <cell r="C17" t="str">
            <v>711221-1775714</v>
          </cell>
          <cell r="D17">
            <v>35695</v>
          </cell>
          <cell r="E17">
            <v>37687</v>
          </cell>
          <cell r="G17" t="str">
            <v>관리</v>
          </cell>
          <cell r="H17" t="str">
            <v>상용</v>
          </cell>
          <cell r="I17" t="str">
            <v>월급</v>
          </cell>
          <cell r="J17">
            <v>5</v>
          </cell>
          <cell r="K17">
            <v>168</v>
          </cell>
          <cell r="L17">
            <v>1248994</v>
          </cell>
          <cell r="M17">
            <v>1248994</v>
          </cell>
          <cell r="N17">
            <v>1252994</v>
          </cell>
          <cell r="R17">
            <v>5807773</v>
          </cell>
          <cell r="S17">
            <v>3750970</v>
          </cell>
          <cell r="T17">
            <v>3511830</v>
          </cell>
          <cell r="U17">
            <v>7262800</v>
          </cell>
          <cell r="V17">
            <v>90</v>
          </cell>
          <cell r="X17">
            <v>3750982</v>
          </cell>
          <cell r="AI17" t="str">
            <v>1971/12/21</v>
          </cell>
          <cell r="AJ17">
            <v>31</v>
          </cell>
          <cell r="AV17" t="str">
            <v>농협</v>
          </cell>
          <cell r="AW17" t="str">
            <v>대림지점</v>
          </cell>
          <cell r="AX17" t="str">
            <v>권성하</v>
          </cell>
          <cell r="AY17" t="str">
            <v>170202-56-035355</v>
          </cell>
          <cell r="AZ17" t="str">
            <v>018-218-8650</v>
          </cell>
          <cell r="BA17" t="str">
            <v>서울시 양천구 신정동 목동삼성@105-902</v>
          </cell>
        </row>
        <row r="18">
          <cell r="A18">
            <v>14</v>
          </cell>
          <cell r="B18" t="str">
            <v>박경미</v>
          </cell>
          <cell r="C18" t="str">
            <v>730410-2633014</v>
          </cell>
          <cell r="D18">
            <v>34134</v>
          </cell>
          <cell r="E18">
            <v>37687</v>
          </cell>
          <cell r="G18" t="str">
            <v>관리</v>
          </cell>
          <cell r="H18" t="str">
            <v>상용</v>
          </cell>
          <cell r="I18" t="str">
            <v>월급</v>
          </cell>
          <cell r="J18">
            <v>9</v>
          </cell>
          <cell r="K18">
            <v>269</v>
          </cell>
          <cell r="L18">
            <v>803574</v>
          </cell>
          <cell r="M18">
            <v>803574</v>
          </cell>
          <cell r="N18">
            <v>807574</v>
          </cell>
          <cell r="R18">
            <v>6029093</v>
          </cell>
          <cell r="S18">
            <v>2414710</v>
          </cell>
          <cell r="T18">
            <v>2150430</v>
          </cell>
          <cell r="U18">
            <v>4565140</v>
          </cell>
          <cell r="V18">
            <v>90</v>
          </cell>
          <cell r="X18">
            <v>2414722</v>
          </cell>
          <cell r="AI18" t="str">
            <v>1973/04/10</v>
          </cell>
          <cell r="AJ18">
            <v>29</v>
          </cell>
          <cell r="AV18" t="str">
            <v>농협</v>
          </cell>
          <cell r="AW18" t="str">
            <v>대림지점</v>
          </cell>
          <cell r="AX18" t="str">
            <v>박경미</v>
          </cell>
          <cell r="AY18" t="str">
            <v>170202-56-035360</v>
          </cell>
          <cell r="AZ18" t="str">
            <v>02-2648-5994</v>
          </cell>
          <cell r="BA18" t="str">
            <v>서울시 양천구 신정동 목동삼성@105-902</v>
          </cell>
        </row>
        <row r="19">
          <cell r="A19">
            <v>15</v>
          </cell>
          <cell r="B19" t="str">
            <v>권중기</v>
          </cell>
          <cell r="C19" t="str">
            <v>720119-1093414</v>
          </cell>
          <cell r="D19">
            <v>36956</v>
          </cell>
          <cell r="E19">
            <v>37652</v>
          </cell>
          <cell r="G19" t="str">
            <v>관리</v>
          </cell>
          <cell r="H19" t="str">
            <v>상용</v>
          </cell>
          <cell r="I19" t="str">
            <v>월급</v>
          </cell>
          <cell r="J19">
            <v>1</v>
          </cell>
          <cell r="K19">
            <v>332</v>
          </cell>
          <cell r="L19">
            <v>1323502</v>
          </cell>
          <cell r="R19">
            <v>2182425</v>
          </cell>
          <cell r="S19">
            <v>1142870</v>
          </cell>
          <cell r="T19">
            <v>2182410</v>
          </cell>
          <cell r="U19">
            <v>3325280</v>
          </cell>
          <cell r="V19">
            <v>92</v>
          </cell>
          <cell r="X19">
            <v>1323502</v>
          </cell>
          <cell r="AI19" t="str">
            <v>1972/01/19</v>
          </cell>
          <cell r="AJ19">
            <v>31</v>
          </cell>
          <cell r="AX19" t="str">
            <v>권중기</v>
          </cell>
          <cell r="AZ19" t="str">
            <v>011-9307-0390</v>
          </cell>
          <cell r="BA19" t="str">
            <v>부산시 서구 남부민1동 645-1 17/4</v>
          </cell>
        </row>
        <row r="20">
          <cell r="A20">
            <v>16</v>
          </cell>
          <cell r="B20" t="str">
            <v>박인식</v>
          </cell>
          <cell r="C20" t="str">
            <v>540315-1119820</v>
          </cell>
          <cell r="D20">
            <v>37340</v>
          </cell>
          <cell r="E20">
            <v>37652</v>
          </cell>
          <cell r="G20" t="str">
            <v>관리</v>
          </cell>
          <cell r="H20" t="str">
            <v>상용</v>
          </cell>
          <cell r="I20" t="str">
            <v>월급</v>
          </cell>
          <cell r="J20">
            <v>0</v>
          </cell>
          <cell r="K20">
            <v>313</v>
          </cell>
          <cell r="L20">
            <v>1276852</v>
          </cell>
          <cell r="S20">
            <v>1276850</v>
          </cell>
          <cell r="U20">
            <v>1276850</v>
          </cell>
          <cell r="V20">
            <v>92</v>
          </cell>
          <cell r="X20">
            <v>1276852</v>
          </cell>
          <cell r="AI20" t="str">
            <v>1954/03/15</v>
          </cell>
          <cell r="AJ20">
            <v>48</v>
          </cell>
          <cell r="AV20" t="str">
            <v>부산은행</v>
          </cell>
          <cell r="AW20" t="str">
            <v>개금동</v>
          </cell>
          <cell r="AX20" t="str">
            <v>박인식</v>
          </cell>
          <cell r="AY20" t="str">
            <v>060-12-077285-7</v>
          </cell>
          <cell r="AZ20" t="str">
            <v>891-3012</v>
          </cell>
          <cell r="BA20" t="str">
            <v>부산시 진구 가야2동 494-7 15/3</v>
          </cell>
        </row>
        <row r="22">
          <cell r="A22" t="str">
            <v>합  계</v>
          </cell>
        </row>
        <row r="23">
          <cell r="P23">
            <v>0</v>
          </cell>
        </row>
        <row r="24">
          <cell r="A24">
            <v>1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  <cell r="K24">
            <v>11</v>
          </cell>
          <cell r="L24">
            <v>12</v>
          </cell>
          <cell r="M24">
            <v>13</v>
          </cell>
          <cell r="N24">
            <v>14</v>
          </cell>
          <cell r="O24">
            <v>15</v>
          </cell>
          <cell r="P24">
            <v>16</v>
          </cell>
          <cell r="Q24">
            <v>17</v>
          </cell>
          <cell r="R24">
            <v>18</v>
          </cell>
          <cell r="S24">
            <v>19</v>
          </cell>
          <cell r="T24">
            <v>20</v>
          </cell>
          <cell r="U24">
            <v>21</v>
          </cell>
          <cell r="V24">
            <v>21</v>
          </cell>
          <cell r="W24">
            <v>22</v>
          </cell>
          <cell r="X24">
            <v>23</v>
          </cell>
          <cell r="Y24">
            <v>24</v>
          </cell>
          <cell r="Z24">
            <v>25</v>
          </cell>
          <cell r="AA24">
            <v>26</v>
          </cell>
          <cell r="AB24">
            <v>27</v>
          </cell>
          <cell r="AC24">
            <v>28</v>
          </cell>
          <cell r="AD24">
            <v>29</v>
          </cell>
          <cell r="AE24">
            <v>30</v>
          </cell>
          <cell r="AF24">
            <v>31</v>
          </cell>
          <cell r="AG24">
            <v>32</v>
          </cell>
          <cell r="AH24">
            <v>34</v>
          </cell>
          <cell r="AI24">
            <v>35</v>
          </cell>
          <cell r="AJ24">
            <v>36</v>
          </cell>
          <cell r="AK24">
            <v>36</v>
          </cell>
          <cell r="AL24">
            <v>37</v>
          </cell>
          <cell r="AM24">
            <v>38</v>
          </cell>
          <cell r="AN24">
            <v>39</v>
          </cell>
          <cell r="AO24">
            <v>40</v>
          </cell>
          <cell r="AP24">
            <v>41</v>
          </cell>
          <cell r="AQ24">
            <v>42</v>
          </cell>
          <cell r="AR24">
            <v>43</v>
          </cell>
          <cell r="AS24">
            <v>44</v>
          </cell>
          <cell r="AT24">
            <v>45</v>
          </cell>
          <cell r="AU24">
            <v>46</v>
          </cell>
          <cell r="AV24">
            <v>48</v>
          </cell>
          <cell r="AW24">
            <v>49</v>
          </cell>
          <cell r="AX24">
            <v>50</v>
          </cell>
          <cell r="AY24">
            <v>51</v>
          </cell>
          <cell r="AZ24">
            <v>52</v>
          </cell>
          <cell r="BA24">
            <v>53</v>
          </cell>
          <cell r="BB24">
            <v>53</v>
          </cell>
          <cell r="BC24">
            <v>54</v>
          </cell>
          <cell r="BD24">
            <v>55</v>
          </cell>
          <cell r="BE24">
            <v>56</v>
          </cell>
          <cell r="BF24">
            <v>57</v>
          </cell>
          <cell r="BG24">
            <v>58</v>
          </cell>
          <cell r="BH24">
            <v>59</v>
          </cell>
          <cell r="BI24">
            <v>60</v>
          </cell>
          <cell r="BJ24">
            <v>61</v>
          </cell>
          <cell r="BK24">
            <v>62</v>
          </cell>
          <cell r="BL24">
            <v>63</v>
          </cell>
          <cell r="BM24">
            <v>64</v>
          </cell>
          <cell r="BN24">
            <v>65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간이세액표"/>
      <sheetName val="개인별"/>
      <sheetName val="급여 지급명세서"/>
      <sheetName val="2월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2507-9120-4B35-916A-202E2EB3260A}">
  <sheetPr>
    <pageSetUpPr fitToPage="1"/>
  </sheetPr>
  <dimension ref="A1:R46"/>
  <sheetViews>
    <sheetView topLeftCell="A10" zoomScale="110" zoomScaleNormal="110" workbookViewId="0">
      <selection activeCell="G13" sqref="G13"/>
    </sheetView>
  </sheetViews>
  <sheetFormatPr defaultRowHeight="16.5" x14ac:dyDescent="0.3"/>
  <cols>
    <col min="1" max="1" width="2.875" style="4" customWidth="1"/>
    <col min="2" max="2" width="12.375" style="4" customWidth="1"/>
    <col min="3" max="3" width="10.875" style="4" customWidth="1"/>
    <col min="4" max="4" width="9.875" style="4" customWidth="1"/>
    <col min="5" max="5" width="9.75" style="4" customWidth="1"/>
    <col min="6" max="6" width="9.375" style="4" customWidth="1"/>
    <col min="7" max="8" width="8.25" style="4" customWidth="1"/>
    <col min="9" max="9" width="9.75" style="4" customWidth="1"/>
    <col min="10" max="10" width="2.875" style="4" customWidth="1"/>
    <col min="11" max="11" width="9" style="4"/>
    <col min="12" max="17" width="0" style="4" hidden="1" customWidth="1"/>
    <col min="18" max="18" width="11.5" style="4" hidden="1" customWidth="1"/>
    <col min="19" max="20" width="0" style="4" hidden="1" customWidth="1"/>
    <col min="21" max="16384" width="9" style="4"/>
  </cols>
  <sheetData>
    <row r="1" spans="1:18" ht="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8" ht="20.25" x14ac:dyDescent="0.3">
      <c r="A2" s="5"/>
      <c r="B2" s="6"/>
      <c r="C2" s="6"/>
      <c r="D2" s="65" t="s">
        <v>25</v>
      </c>
      <c r="E2" s="66"/>
      <c r="F2" s="66"/>
      <c r="G2" s="6"/>
      <c r="H2" s="6"/>
      <c r="I2" s="6"/>
      <c r="J2" s="7"/>
    </row>
    <row r="3" spans="1:18" ht="8.25" customHeight="1" x14ac:dyDescent="0.3">
      <c r="A3" s="5"/>
      <c r="B3" s="6"/>
      <c r="C3" s="6"/>
      <c r="D3" s="29"/>
      <c r="E3" s="29"/>
      <c r="F3" s="29"/>
      <c r="G3" s="6"/>
      <c r="H3" s="6"/>
      <c r="I3" s="6"/>
      <c r="J3" s="7"/>
    </row>
    <row r="4" spans="1:18" x14ac:dyDescent="0.3">
      <c r="A4" s="5"/>
      <c r="B4" s="67" t="s">
        <v>23</v>
      </c>
      <c r="C4" s="8" t="s">
        <v>2</v>
      </c>
      <c r="D4" s="68"/>
      <c r="E4" s="69"/>
      <c r="F4" s="70" t="s">
        <v>39</v>
      </c>
      <c r="G4" s="70"/>
      <c r="H4" s="68"/>
      <c r="I4" s="69"/>
      <c r="J4" s="7"/>
    </row>
    <row r="5" spans="1:18" x14ac:dyDescent="0.3">
      <c r="A5" s="5"/>
      <c r="B5" s="67"/>
      <c r="C5" s="8" t="s">
        <v>15</v>
      </c>
      <c r="D5" s="68"/>
      <c r="E5" s="69"/>
      <c r="F5" s="71" t="s">
        <v>38</v>
      </c>
      <c r="G5" s="72"/>
      <c r="H5" s="68"/>
      <c r="I5" s="69"/>
      <c r="J5" s="7"/>
    </row>
    <row r="6" spans="1:18" x14ac:dyDescent="0.3">
      <c r="A6" s="5"/>
      <c r="B6" s="67"/>
      <c r="C6" s="8" t="s">
        <v>17</v>
      </c>
      <c r="D6" s="73"/>
      <c r="E6" s="74"/>
      <c r="F6" s="74"/>
      <c r="G6" s="74"/>
      <c r="H6" s="74"/>
      <c r="I6" s="75"/>
      <c r="J6" s="7"/>
      <c r="Q6" s="13"/>
      <c r="R6" s="17" t="s">
        <v>11</v>
      </c>
    </row>
    <row r="7" spans="1:18" ht="20.25" x14ac:dyDescent="0.3">
      <c r="A7" s="5"/>
      <c r="B7" s="35" t="s">
        <v>24</v>
      </c>
      <c r="C7" s="8" t="s">
        <v>2</v>
      </c>
      <c r="D7" s="54"/>
      <c r="E7" s="55"/>
      <c r="F7" s="8" t="s">
        <v>16</v>
      </c>
      <c r="G7" s="56"/>
      <c r="H7" s="57"/>
      <c r="I7" s="58"/>
      <c r="J7" s="7"/>
      <c r="Q7" s="14" t="s">
        <v>10</v>
      </c>
      <c r="R7" s="15">
        <v>7</v>
      </c>
    </row>
    <row r="8" spans="1:18" x14ac:dyDescent="0.3">
      <c r="A8" s="5"/>
      <c r="B8" s="6"/>
      <c r="C8" s="21" t="s">
        <v>6</v>
      </c>
      <c r="D8" s="6"/>
      <c r="E8" s="6"/>
      <c r="F8" s="6"/>
      <c r="G8" s="6"/>
      <c r="H8" s="6"/>
      <c r="I8" s="6"/>
      <c r="J8" s="7"/>
      <c r="R8" s="22" t="s">
        <v>40</v>
      </c>
    </row>
    <row r="9" spans="1:18" ht="16.5" customHeight="1" x14ac:dyDescent="0.3">
      <c r="A9" s="5"/>
      <c r="B9" s="10" t="s">
        <v>34</v>
      </c>
      <c r="C9" s="10" t="s">
        <v>60</v>
      </c>
      <c r="D9" s="6"/>
      <c r="E9" s="16"/>
      <c r="F9" s="19"/>
      <c r="G9" s="19"/>
      <c r="H9" s="6"/>
      <c r="I9" s="6"/>
      <c r="J9" s="7"/>
      <c r="R9" s="24"/>
    </row>
    <row r="10" spans="1:18" x14ac:dyDescent="0.3">
      <c r="A10" s="5"/>
      <c r="B10" s="10" t="s">
        <v>77</v>
      </c>
      <c r="C10" s="10"/>
      <c r="D10" s="6"/>
      <c r="E10" s="6"/>
      <c r="F10" s="10"/>
      <c r="G10" s="6"/>
      <c r="H10" s="6"/>
      <c r="I10" s="6"/>
      <c r="J10" s="7"/>
      <c r="R10" s="20"/>
    </row>
    <row r="11" spans="1:18" x14ac:dyDescent="0.3">
      <c r="A11" s="5"/>
      <c r="B11" s="10" t="s">
        <v>78</v>
      </c>
      <c r="C11" s="10"/>
      <c r="D11" s="6"/>
      <c r="E11" s="6"/>
      <c r="F11" s="6"/>
      <c r="G11" s="6"/>
      <c r="H11" s="6"/>
      <c r="I11" s="6"/>
      <c r="J11" s="7"/>
    </row>
    <row r="12" spans="1:18" x14ac:dyDescent="0.3">
      <c r="A12" s="5"/>
      <c r="B12" s="10" t="s">
        <v>32</v>
      </c>
      <c r="C12" s="6"/>
      <c r="D12" s="6"/>
      <c r="E12" s="6"/>
      <c r="F12" s="6"/>
      <c r="G12" s="6"/>
      <c r="H12" s="6"/>
      <c r="I12" s="6"/>
      <c r="J12" s="7"/>
    </row>
    <row r="13" spans="1:18" x14ac:dyDescent="0.3">
      <c r="A13" s="5"/>
      <c r="B13" s="10" t="s">
        <v>37</v>
      </c>
      <c r="C13" s="6"/>
      <c r="D13" s="6"/>
      <c r="E13" s="6"/>
      <c r="F13" s="6"/>
      <c r="G13" s="6"/>
      <c r="H13" s="6"/>
      <c r="I13" s="6"/>
      <c r="J13" s="7"/>
    </row>
    <row r="14" spans="1:18" x14ac:dyDescent="0.3">
      <c r="A14" s="5"/>
      <c r="B14" s="10" t="s">
        <v>73</v>
      </c>
      <c r="C14" s="23"/>
      <c r="D14" s="23"/>
      <c r="E14" s="10"/>
      <c r="F14" s="10" t="s">
        <v>75</v>
      </c>
      <c r="G14" s="23"/>
      <c r="H14" s="6"/>
      <c r="I14" s="6"/>
      <c r="J14" s="7"/>
    </row>
    <row r="15" spans="1:18" x14ac:dyDescent="0.3">
      <c r="A15" s="5"/>
      <c r="B15" s="10" t="s">
        <v>74</v>
      </c>
      <c r="C15" s="23"/>
      <c r="D15" s="10"/>
      <c r="E15" s="10"/>
      <c r="F15" s="10" t="s">
        <v>76</v>
      </c>
      <c r="G15" s="23"/>
      <c r="H15" s="6"/>
      <c r="I15" s="6"/>
      <c r="J15" s="7"/>
    </row>
    <row r="16" spans="1:18" x14ac:dyDescent="0.3">
      <c r="A16" s="5"/>
      <c r="B16" s="10" t="s">
        <v>52</v>
      </c>
      <c r="C16" s="23"/>
      <c r="D16" s="10"/>
      <c r="E16" s="10"/>
      <c r="F16" s="10"/>
      <c r="G16" s="23"/>
      <c r="H16" s="6"/>
      <c r="I16" s="6"/>
      <c r="J16" s="7"/>
    </row>
    <row r="17" spans="1:10" x14ac:dyDescent="0.3">
      <c r="A17" s="5"/>
      <c r="B17" s="10"/>
      <c r="C17" s="23"/>
      <c r="D17" s="10"/>
      <c r="E17" s="10"/>
      <c r="F17" s="10"/>
      <c r="G17" s="23"/>
      <c r="H17" s="6"/>
      <c r="I17" s="6"/>
      <c r="J17" s="7"/>
    </row>
    <row r="18" spans="1:10" x14ac:dyDescent="0.3">
      <c r="A18" s="5"/>
      <c r="B18" s="10" t="s">
        <v>84</v>
      </c>
      <c r="C18" s="33">
        <f>E24/1.5</f>
        <v>0</v>
      </c>
      <c r="D18" s="10" t="s">
        <v>47</v>
      </c>
      <c r="E18" s="10"/>
      <c r="F18" s="10"/>
      <c r="G18" s="30"/>
      <c r="H18" s="6"/>
      <c r="I18" s="6"/>
      <c r="J18" s="7"/>
    </row>
    <row r="19" spans="1:10" x14ac:dyDescent="0.3">
      <c r="A19" s="5"/>
      <c r="B19" s="10" t="s">
        <v>19</v>
      </c>
      <c r="C19" s="6"/>
      <c r="D19" s="6"/>
      <c r="E19" s="6"/>
      <c r="F19" s="6"/>
      <c r="G19" s="6"/>
      <c r="H19" s="6"/>
      <c r="I19" s="6"/>
      <c r="J19" s="7"/>
    </row>
    <row r="20" spans="1:10" x14ac:dyDescent="0.3">
      <c r="A20" s="5"/>
      <c r="B20" s="10" t="s">
        <v>4</v>
      </c>
      <c r="C20" s="6"/>
      <c r="D20" s="6"/>
      <c r="E20" s="6"/>
      <c r="F20" s="6"/>
      <c r="G20" s="9" t="s">
        <v>51</v>
      </c>
      <c r="H20" s="9" t="s">
        <v>58</v>
      </c>
      <c r="I20" s="6"/>
      <c r="J20" s="7"/>
    </row>
    <row r="21" spans="1:10" x14ac:dyDescent="0.3">
      <c r="A21" s="5"/>
      <c r="B21" s="10" t="s">
        <v>26</v>
      </c>
      <c r="C21" s="27">
        <f>I24</f>
        <v>0</v>
      </c>
      <c r="D21" s="10" t="s">
        <v>14</v>
      </c>
      <c r="E21" s="6"/>
      <c r="F21" s="6"/>
      <c r="G21" s="59">
        <v>0</v>
      </c>
      <c r="H21" s="59">
        <v>0</v>
      </c>
      <c r="I21" s="6"/>
      <c r="J21" s="7"/>
    </row>
    <row r="22" spans="1:10" x14ac:dyDescent="0.3">
      <c r="A22" s="5"/>
      <c r="B22" s="10" t="s">
        <v>33</v>
      </c>
      <c r="C22" s="6"/>
      <c r="D22" s="6"/>
      <c r="E22" s="6"/>
      <c r="F22" s="6"/>
      <c r="G22" s="60"/>
      <c r="H22" s="60"/>
      <c r="I22" s="6"/>
      <c r="J22" s="7"/>
    </row>
    <row r="23" spans="1:10" ht="21" x14ac:dyDescent="0.3">
      <c r="A23" s="5"/>
      <c r="B23" s="61" t="s">
        <v>50</v>
      </c>
      <c r="C23" s="28" t="s">
        <v>3</v>
      </c>
      <c r="D23" s="28" t="s">
        <v>35</v>
      </c>
      <c r="E23" s="9" t="s">
        <v>86</v>
      </c>
      <c r="F23" s="9" t="s">
        <v>87</v>
      </c>
      <c r="G23" s="9" t="s">
        <v>85</v>
      </c>
      <c r="H23" s="9" t="s">
        <v>36</v>
      </c>
      <c r="I23" s="9" t="s">
        <v>20</v>
      </c>
      <c r="J23" s="7"/>
    </row>
    <row r="24" spans="1:10" ht="25.5" customHeight="1" x14ac:dyDescent="0.3">
      <c r="A24" s="5"/>
      <c r="B24" s="62"/>
      <c r="C24" s="28"/>
      <c r="D24" s="9"/>
      <c r="E24" s="34"/>
      <c r="F24" s="43"/>
      <c r="G24" s="45"/>
      <c r="H24" s="59">
        <v>0</v>
      </c>
      <c r="I24" s="63">
        <f>SUM(C25,D25,E25,F25,H24,H21,G21,G25)</f>
        <v>0</v>
      </c>
      <c r="J24" s="7"/>
    </row>
    <row r="25" spans="1:10" ht="17.25" thickBot="1" x14ac:dyDescent="0.35">
      <c r="A25" s="5"/>
      <c r="B25" s="31"/>
      <c r="C25" s="18">
        <f>$B$25*C24</f>
        <v>0</v>
      </c>
      <c r="D25" s="18">
        <f>$B$25*D24</f>
        <v>0</v>
      </c>
      <c r="E25" s="18">
        <f>$B$25*E24</f>
        <v>0</v>
      </c>
      <c r="F25" s="44"/>
      <c r="G25" s="46"/>
      <c r="H25" s="60"/>
      <c r="I25" s="64"/>
      <c r="J25" s="7"/>
    </row>
    <row r="26" spans="1:10" ht="16.5" customHeight="1" x14ac:dyDescent="0.3">
      <c r="A26" s="5"/>
      <c r="B26" s="47" t="s">
        <v>53</v>
      </c>
      <c r="C26" s="26" t="s">
        <v>44</v>
      </c>
      <c r="D26" s="50" t="s">
        <v>79</v>
      </c>
      <c r="E26" s="50"/>
      <c r="F26" s="50"/>
      <c r="G26" s="50"/>
      <c r="H26" s="50"/>
      <c r="I26" s="51"/>
      <c r="J26" s="7"/>
    </row>
    <row r="27" spans="1:10" ht="16.5" customHeight="1" x14ac:dyDescent="0.3">
      <c r="A27" s="5"/>
      <c r="B27" s="48"/>
      <c r="C27" s="18" t="s">
        <v>45</v>
      </c>
      <c r="D27" s="52" t="s">
        <v>79</v>
      </c>
      <c r="E27" s="52"/>
      <c r="F27" s="52"/>
      <c r="G27" s="52"/>
      <c r="H27" s="52"/>
      <c r="I27" s="53"/>
      <c r="J27" s="7"/>
    </row>
    <row r="28" spans="1:10" ht="16.5" customHeight="1" thickBot="1" x14ac:dyDescent="0.35">
      <c r="A28" s="5"/>
      <c r="B28" s="49"/>
      <c r="C28" s="36" t="s">
        <v>88</v>
      </c>
      <c r="D28" s="52" t="s">
        <v>79</v>
      </c>
      <c r="E28" s="52"/>
      <c r="F28" s="52"/>
      <c r="G28" s="52"/>
      <c r="H28" s="52"/>
      <c r="I28" s="53"/>
      <c r="J28" s="7"/>
    </row>
    <row r="29" spans="1:10" x14ac:dyDescent="0.3">
      <c r="A29" s="5"/>
      <c r="B29" s="10" t="s">
        <v>83</v>
      </c>
      <c r="C29" s="6"/>
      <c r="D29" s="6"/>
      <c r="E29" s="6"/>
      <c r="F29" s="6"/>
      <c r="G29" s="6"/>
      <c r="H29" s="6"/>
      <c r="I29" s="6"/>
      <c r="J29" s="7"/>
    </row>
    <row r="30" spans="1:10" x14ac:dyDescent="0.3">
      <c r="A30" s="5"/>
      <c r="B30" s="10" t="s">
        <v>1</v>
      </c>
      <c r="C30" s="6"/>
      <c r="D30" s="6"/>
      <c r="E30" s="6"/>
      <c r="F30" s="6"/>
      <c r="G30" s="6"/>
      <c r="H30" s="6"/>
      <c r="I30" s="6"/>
      <c r="J30" s="7"/>
    </row>
    <row r="31" spans="1:10" x14ac:dyDescent="0.3">
      <c r="A31" s="5"/>
      <c r="B31" s="10" t="s">
        <v>5</v>
      </c>
      <c r="C31" s="6"/>
      <c r="D31" s="6"/>
      <c r="E31" s="6"/>
      <c r="F31" s="6"/>
      <c r="G31" s="6"/>
      <c r="H31" s="6"/>
      <c r="I31" s="6"/>
      <c r="J31" s="7"/>
    </row>
    <row r="32" spans="1:10" x14ac:dyDescent="0.3">
      <c r="A32" s="5"/>
      <c r="B32" s="11" t="s">
        <v>27</v>
      </c>
      <c r="C32" s="6"/>
      <c r="D32" s="6"/>
      <c r="E32" s="6"/>
      <c r="F32" s="6"/>
      <c r="G32" s="6"/>
      <c r="H32" s="6"/>
      <c r="I32" s="6"/>
      <c r="J32" s="7"/>
    </row>
    <row r="33" spans="1:13" x14ac:dyDescent="0.3">
      <c r="A33" s="5"/>
      <c r="B33" s="10" t="s">
        <v>0</v>
      </c>
      <c r="C33" s="6"/>
      <c r="D33" s="6"/>
      <c r="E33" s="6"/>
      <c r="F33" s="6"/>
      <c r="G33" s="6"/>
      <c r="H33" s="6"/>
      <c r="I33" s="6"/>
      <c r="J33" s="7"/>
    </row>
    <row r="34" spans="1:13" x14ac:dyDescent="0.3">
      <c r="A34" s="5"/>
      <c r="B34" s="10" t="s">
        <v>13</v>
      </c>
      <c r="C34" s="6"/>
      <c r="D34" s="6"/>
      <c r="E34" s="6"/>
      <c r="F34" s="6"/>
      <c r="G34" s="6"/>
      <c r="H34" s="6"/>
      <c r="I34" s="6"/>
      <c r="J34" s="7"/>
    </row>
    <row r="35" spans="1:13" x14ac:dyDescent="0.3">
      <c r="A35" s="5"/>
      <c r="B35" s="10" t="s">
        <v>7</v>
      </c>
      <c r="C35" s="6"/>
      <c r="D35" s="6"/>
      <c r="E35" s="6"/>
      <c r="F35" s="6"/>
      <c r="G35" s="6"/>
      <c r="H35" s="6"/>
      <c r="I35" s="6"/>
      <c r="J35" s="7"/>
    </row>
    <row r="36" spans="1:13" x14ac:dyDescent="0.3">
      <c r="A36" s="5"/>
      <c r="B36" s="10" t="s">
        <v>8</v>
      </c>
      <c r="C36" s="6"/>
      <c r="D36" s="6"/>
      <c r="E36" s="6"/>
      <c r="F36" s="6"/>
      <c r="G36" s="6"/>
      <c r="H36" s="6"/>
      <c r="I36" s="6"/>
      <c r="J36" s="7"/>
    </row>
    <row r="37" spans="1:13" x14ac:dyDescent="0.3">
      <c r="A37" s="5"/>
      <c r="B37" s="10" t="s">
        <v>12</v>
      </c>
      <c r="C37" s="6"/>
      <c r="D37" s="6"/>
      <c r="E37" s="6"/>
      <c r="F37" s="6"/>
      <c r="G37" s="6"/>
      <c r="H37" s="6"/>
      <c r="I37" s="6"/>
      <c r="J37" s="7"/>
    </row>
    <row r="38" spans="1:13" x14ac:dyDescent="0.3">
      <c r="A38" s="5"/>
      <c r="B38" s="10" t="s">
        <v>9</v>
      </c>
      <c r="C38" s="6"/>
      <c r="D38" s="6"/>
      <c r="E38" s="6"/>
      <c r="F38" s="6"/>
      <c r="G38" s="6"/>
      <c r="H38" s="6"/>
      <c r="I38" s="6"/>
      <c r="J38" s="7"/>
    </row>
    <row r="39" spans="1:13" x14ac:dyDescent="0.3">
      <c r="A39" s="5"/>
      <c r="B39" s="10" t="s">
        <v>21</v>
      </c>
      <c r="C39" s="6"/>
      <c r="D39" s="6"/>
      <c r="E39" s="6"/>
      <c r="F39" s="6"/>
      <c r="G39" s="6"/>
      <c r="H39" s="6"/>
      <c r="I39" s="6"/>
      <c r="J39" s="7"/>
    </row>
    <row r="40" spans="1:13" x14ac:dyDescent="0.3">
      <c r="A40" s="5"/>
      <c r="B40" s="10" t="s">
        <v>43</v>
      </c>
      <c r="C40" s="6"/>
      <c r="D40" s="6"/>
      <c r="E40" s="6"/>
      <c r="F40" s="6"/>
      <c r="G40" s="6"/>
      <c r="H40" s="6"/>
      <c r="I40" s="6"/>
      <c r="J40" s="7"/>
    </row>
    <row r="41" spans="1:13" x14ac:dyDescent="0.3">
      <c r="A41" s="5"/>
      <c r="B41" s="10" t="s">
        <v>42</v>
      </c>
      <c r="C41" s="6"/>
      <c r="D41" s="6"/>
      <c r="E41" s="6"/>
      <c r="F41" s="6"/>
      <c r="G41" s="6"/>
      <c r="H41" s="6"/>
      <c r="I41" s="6"/>
      <c r="J41" s="7"/>
    </row>
    <row r="42" spans="1:13" x14ac:dyDescent="0.3">
      <c r="A42" s="5"/>
      <c r="B42" s="25" t="s">
        <v>41</v>
      </c>
      <c r="C42" s="6"/>
      <c r="D42" s="6"/>
      <c r="E42" s="6"/>
      <c r="F42" s="10" t="s">
        <v>22</v>
      </c>
      <c r="G42" s="6"/>
      <c r="H42" s="6"/>
      <c r="I42" s="6"/>
      <c r="J42" s="7"/>
    </row>
    <row r="43" spans="1:13" x14ac:dyDescent="0.3">
      <c r="A43" s="5"/>
      <c r="B43" s="6"/>
      <c r="C43" s="6"/>
      <c r="D43" s="38" t="s">
        <v>64</v>
      </c>
      <c r="E43" s="39"/>
      <c r="F43" s="6"/>
      <c r="G43" s="6"/>
      <c r="H43" s="6"/>
      <c r="I43" s="6"/>
      <c r="J43" s="7"/>
    </row>
    <row r="44" spans="1:13" x14ac:dyDescent="0.3">
      <c r="A44" s="5"/>
      <c r="B44" s="10" t="s">
        <v>29</v>
      </c>
      <c r="C44" s="10"/>
      <c r="D44" s="6"/>
      <c r="E44" s="6"/>
      <c r="F44" s="11" t="s">
        <v>30</v>
      </c>
      <c r="G44" s="10"/>
      <c r="H44" s="10"/>
      <c r="I44" s="10" t="s">
        <v>18</v>
      </c>
      <c r="J44" s="7"/>
    </row>
    <row r="45" spans="1:13" ht="21" x14ac:dyDescent="0.3">
      <c r="A45" s="5"/>
      <c r="B45" s="10" t="s">
        <v>31</v>
      </c>
      <c r="C45" s="10"/>
      <c r="D45" s="10" t="s">
        <v>18</v>
      </c>
      <c r="E45" s="10"/>
      <c r="F45" s="11" t="s">
        <v>28</v>
      </c>
      <c r="G45" s="10"/>
      <c r="H45" s="6"/>
      <c r="I45" s="10"/>
      <c r="J45" s="7"/>
    </row>
    <row r="46" spans="1:13" ht="19.5" thickBot="1" x14ac:dyDescent="0.35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12"/>
      <c r="L46" s="12"/>
      <c r="M46" s="12"/>
    </row>
  </sheetData>
  <mergeCells count="24">
    <mergeCell ref="D2:F2"/>
    <mergeCell ref="B4:B6"/>
    <mergeCell ref="D4:E4"/>
    <mergeCell ref="F4:G4"/>
    <mergeCell ref="H4:I4"/>
    <mergeCell ref="D5:E5"/>
    <mergeCell ref="F5:G5"/>
    <mergeCell ref="H5:I5"/>
    <mergeCell ref="D6:I6"/>
    <mergeCell ref="D7:E7"/>
    <mergeCell ref="G7:I7"/>
    <mergeCell ref="G21:G22"/>
    <mergeCell ref="H21:H22"/>
    <mergeCell ref="B23:B24"/>
    <mergeCell ref="H24:H25"/>
    <mergeCell ref="I24:I25"/>
    <mergeCell ref="D43:E43"/>
    <mergeCell ref="A46:J46"/>
    <mergeCell ref="F24:F25"/>
    <mergeCell ref="G24:G25"/>
    <mergeCell ref="B26:B28"/>
    <mergeCell ref="D26:I26"/>
    <mergeCell ref="D27:I27"/>
    <mergeCell ref="D28:I28"/>
  </mergeCells>
  <phoneticPr fontId="20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2855D-D3C0-4D0C-8320-2258605EE36B}">
  <sheetPr>
    <pageSetUpPr fitToPage="1"/>
  </sheetPr>
  <dimension ref="A1:R46"/>
  <sheetViews>
    <sheetView topLeftCell="A7" zoomScale="110" zoomScaleNormal="110" workbookViewId="0">
      <selection activeCell="E33" sqref="E33"/>
    </sheetView>
  </sheetViews>
  <sheetFormatPr defaultRowHeight="16.5" x14ac:dyDescent="0.3"/>
  <cols>
    <col min="1" max="1" width="2.875" style="4" customWidth="1"/>
    <col min="2" max="2" width="12.375" style="4" customWidth="1"/>
    <col min="3" max="3" width="10.875" style="4" customWidth="1"/>
    <col min="4" max="4" width="9.875" style="4" customWidth="1"/>
    <col min="5" max="5" width="9.75" style="4" customWidth="1"/>
    <col min="6" max="6" width="9.375" style="4" customWidth="1"/>
    <col min="7" max="8" width="8.25" style="4" customWidth="1"/>
    <col min="9" max="9" width="9.75" style="4" customWidth="1"/>
    <col min="10" max="10" width="2.875" style="4" customWidth="1"/>
    <col min="11" max="11" width="9" style="4"/>
    <col min="12" max="17" width="0" style="4" hidden="1" customWidth="1"/>
    <col min="18" max="18" width="11.5" style="4" hidden="1" customWidth="1"/>
    <col min="19" max="20" width="0" style="4" hidden="1" customWidth="1"/>
    <col min="21" max="16384" width="9" style="4"/>
  </cols>
  <sheetData>
    <row r="1" spans="1:18" ht="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8" ht="20.25" x14ac:dyDescent="0.3">
      <c r="A2" s="5"/>
      <c r="B2" s="6"/>
      <c r="C2" s="6"/>
      <c r="D2" s="65" t="s">
        <v>25</v>
      </c>
      <c r="E2" s="66"/>
      <c r="F2" s="66"/>
      <c r="G2" s="6"/>
      <c r="H2" s="6"/>
      <c r="I2" s="6"/>
      <c r="J2" s="7"/>
    </row>
    <row r="3" spans="1:18" ht="8.25" customHeight="1" x14ac:dyDescent="0.3">
      <c r="A3" s="5"/>
      <c r="B3" s="6"/>
      <c r="C3" s="6"/>
      <c r="D3" s="29"/>
      <c r="E3" s="29"/>
      <c r="F3" s="29"/>
      <c r="G3" s="6"/>
      <c r="H3" s="6"/>
      <c r="I3" s="6"/>
      <c r="J3" s="7"/>
    </row>
    <row r="4" spans="1:18" x14ac:dyDescent="0.3">
      <c r="A4" s="5"/>
      <c r="B4" s="67" t="s">
        <v>23</v>
      </c>
      <c r="C4" s="8" t="s">
        <v>2</v>
      </c>
      <c r="D4" s="68"/>
      <c r="E4" s="69"/>
      <c r="F4" s="70" t="s">
        <v>39</v>
      </c>
      <c r="G4" s="70"/>
      <c r="H4" s="68"/>
      <c r="I4" s="69"/>
      <c r="J4" s="7"/>
    </row>
    <row r="5" spans="1:18" x14ac:dyDescent="0.3">
      <c r="A5" s="5"/>
      <c r="B5" s="67"/>
      <c r="C5" s="8" t="s">
        <v>15</v>
      </c>
      <c r="D5" s="68"/>
      <c r="E5" s="69"/>
      <c r="F5" s="71" t="s">
        <v>38</v>
      </c>
      <c r="G5" s="72"/>
      <c r="H5" s="68"/>
      <c r="I5" s="69"/>
      <c r="J5" s="7"/>
    </row>
    <row r="6" spans="1:18" x14ac:dyDescent="0.3">
      <c r="A6" s="5"/>
      <c r="B6" s="67"/>
      <c r="C6" s="8" t="s">
        <v>17</v>
      </c>
      <c r="D6" s="73"/>
      <c r="E6" s="74"/>
      <c r="F6" s="74"/>
      <c r="G6" s="74"/>
      <c r="H6" s="74"/>
      <c r="I6" s="75"/>
      <c r="J6" s="7"/>
      <c r="Q6" s="13"/>
      <c r="R6" s="17" t="s">
        <v>11</v>
      </c>
    </row>
    <row r="7" spans="1:18" ht="20.25" x14ac:dyDescent="0.3">
      <c r="A7" s="5"/>
      <c r="B7" s="35" t="s">
        <v>24</v>
      </c>
      <c r="C7" s="8" t="s">
        <v>2</v>
      </c>
      <c r="D7" s="54"/>
      <c r="E7" s="55"/>
      <c r="F7" s="8" t="s">
        <v>16</v>
      </c>
      <c r="G7" s="56"/>
      <c r="H7" s="57"/>
      <c r="I7" s="58"/>
      <c r="J7" s="7"/>
      <c r="Q7" s="14" t="s">
        <v>10</v>
      </c>
      <c r="R7" s="15">
        <v>7</v>
      </c>
    </row>
    <row r="8" spans="1:18" x14ac:dyDescent="0.3">
      <c r="A8" s="5"/>
      <c r="B8" s="6"/>
      <c r="C8" s="21" t="s">
        <v>6</v>
      </c>
      <c r="D8" s="6"/>
      <c r="E8" s="6"/>
      <c r="F8" s="6"/>
      <c r="G8" s="6"/>
      <c r="H8" s="6"/>
      <c r="I8" s="6"/>
      <c r="J8" s="7"/>
      <c r="R8" s="22" t="s">
        <v>40</v>
      </c>
    </row>
    <row r="9" spans="1:18" ht="16.5" customHeight="1" x14ac:dyDescent="0.3">
      <c r="A9" s="5"/>
      <c r="B9" s="10" t="s">
        <v>34</v>
      </c>
      <c r="C9" s="10" t="s">
        <v>60</v>
      </c>
      <c r="D9" s="6"/>
      <c r="E9" s="16"/>
      <c r="F9" s="19"/>
      <c r="G9" s="19"/>
      <c r="H9" s="6"/>
      <c r="I9" s="6"/>
      <c r="J9" s="7"/>
      <c r="R9" s="24"/>
    </row>
    <row r="10" spans="1:18" x14ac:dyDescent="0.3">
      <c r="A10" s="5"/>
      <c r="B10" s="10" t="s">
        <v>61</v>
      </c>
      <c r="C10" s="10"/>
      <c r="D10" s="6"/>
      <c r="E10" s="6"/>
      <c r="F10" s="10"/>
      <c r="G10" s="6"/>
      <c r="H10" s="6"/>
      <c r="I10" s="6"/>
      <c r="J10" s="7"/>
      <c r="R10" s="20"/>
    </row>
    <row r="11" spans="1:18" x14ac:dyDescent="0.3">
      <c r="A11" s="5"/>
      <c r="B11" s="10" t="s">
        <v>62</v>
      </c>
      <c r="C11" s="10"/>
      <c r="D11" s="6"/>
      <c r="E11" s="6"/>
      <c r="F11" s="6"/>
      <c r="G11" s="6"/>
      <c r="H11" s="6"/>
      <c r="I11" s="6"/>
      <c r="J11" s="7"/>
    </row>
    <row r="12" spans="1:18" x14ac:dyDescent="0.3">
      <c r="A12" s="5"/>
      <c r="B12" s="10" t="s">
        <v>32</v>
      </c>
      <c r="C12" s="6"/>
      <c r="D12" s="6"/>
      <c r="E12" s="6"/>
      <c r="F12" s="6"/>
      <c r="G12" s="6"/>
      <c r="H12" s="6"/>
      <c r="I12" s="6"/>
      <c r="J12" s="7"/>
    </row>
    <row r="13" spans="1:18" x14ac:dyDescent="0.3">
      <c r="A13" s="5"/>
      <c r="B13" s="10" t="s">
        <v>37</v>
      </c>
      <c r="C13" s="6"/>
      <c r="D13" s="6"/>
      <c r="E13" s="6"/>
      <c r="F13" s="6"/>
      <c r="G13" s="6"/>
      <c r="H13" s="6"/>
      <c r="I13" s="6"/>
      <c r="J13" s="7"/>
    </row>
    <row r="14" spans="1:18" x14ac:dyDescent="0.3">
      <c r="A14" s="5"/>
      <c r="B14" s="10" t="s">
        <v>91</v>
      </c>
      <c r="C14" s="23"/>
      <c r="D14" s="23"/>
      <c r="E14" s="10"/>
      <c r="F14" s="10" t="s">
        <v>59</v>
      </c>
      <c r="G14" s="23"/>
      <c r="H14" s="6"/>
      <c r="I14" s="6"/>
      <c r="J14" s="7"/>
    </row>
    <row r="15" spans="1:18" x14ac:dyDescent="0.3">
      <c r="A15" s="5"/>
      <c r="B15" s="10" t="s">
        <v>90</v>
      </c>
      <c r="C15" s="23"/>
      <c r="D15" s="10"/>
      <c r="E15" s="10"/>
      <c r="F15" s="10" t="s">
        <v>63</v>
      </c>
      <c r="G15" s="23"/>
      <c r="H15" s="6"/>
      <c r="I15" s="6"/>
      <c r="J15" s="7"/>
    </row>
    <row r="16" spans="1:18" x14ac:dyDescent="0.3">
      <c r="A16" s="5"/>
      <c r="B16" s="10" t="s">
        <v>52</v>
      </c>
      <c r="C16" s="23"/>
      <c r="D16" s="10"/>
      <c r="E16" s="10"/>
      <c r="F16" s="10"/>
      <c r="G16" s="23"/>
      <c r="H16" s="6"/>
      <c r="I16" s="6"/>
      <c r="J16" s="7"/>
    </row>
    <row r="17" spans="1:10" x14ac:dyDescent="0.3">
      <c r="A17" s="5"/>
      <c r="B17" s="10"/>
      <c r="C17" s="23"/>
      <c r="D17" s="10"/>
      <c r="E17" s="10"/>
      <c r="F17" s="10"/>
      <c r="G17" s="23"/>
      <c r="H17" s="6"/>
      <c r="I17" s="6"/>
      <c r="J17" s="7"/>
    </row>
    <row r="18" spans="1:10" x14ac:dyDescent="0.3">
      <c r="A18" s="5"/>
      <c r="B18" s="10" t="s">
        <v>84</v>
      </c>
      <c r="C18" s="33">
        <f>E24</f>
        <v>33</v>
      </c>
      <c r="D18" s="10" t="s">
        <v>47</v>
      </c>
      <c r="E18" s="10"/>
      <c r="F18" s="10"/>
      <c r="G18" s="30"/>
      <c r="H18" s="6"/>
      <c r="I18" s="6"/>
      <c r="J18" s="7"/>
    </row>
    <row r="19" spans="1:10" x14ac:dyDescent="0.3">
      <c r="A19" s="5"/>
      <c r="B19" s="10" t="s">
        <v>19</v>
      </c>
      <c r="C19" s="6"/>
      <c r="D19" s="6"/>
      <c r="E19" s="6"/>
      <c r="F19" s="6"/>
      <c r="G19" s="6"/>
      <c r="H19" s="6"/>
      <c r="I19" s="6"/>
      <c r="J19" s="7"/>
    </row>
    <row r="20" spans="1:10" x14ac:dyDescent="0.3">
      <c r="A20" s="5"/>
      <c r="B20" s="10" t="s">
        <v>4</v>
      </c>
      <c r="C20" s="6"/>
      <c r="D20" s="6"/>
      <c r="E20" s="6"/>
      <c r="F20" s="6"/>
      <c r="G20" s="9" t="s">
        <v>51</v>
      </c>
      <c r="H20" s="9" t="s">
        <v>58</v>
      </c>
      <c r="I20" s="6"/>
      <c r="J20" s="7"/>
    </row>
    <row r="21" spans="1:10" x14ac:dyDescent="0.3">
      <c r="A21" s="5"/>
      <c r="B21" s="10" t="s">
        <v>26</v>
      </c>
      <c r="C21" s="27">
        <f>I24</f>
        <v>2420000</v>
      </c>
      <c r="D21" s="10" t="s">
        <v>14</v>
      </c>
      <c r="E21" s="6"/>
      <c r="F21" s="6"/>
      <c r="G21" s="59">
        <v>0</v>
      </c>
      <c r="H21" s="59">
        <v>0</v>
      </c>
      <c r="I21" s="6"/>
      <c r="J21" s="7"/>
    </row>
    <row r="22" spans="1:10" x14ac:dyDescent="0.3">
      <c r="A22" s="5"/>
      <c r="B22" s="10" t="s">
        <v>33</v>
      </c>
      <c r="C22" s="6"/>
      <c r="D22" s="6"/>
      <c r="E22" s="6"/>
      <c r="F22" s="6"/>
      <c r="G22" s="60"/>
      <c r="H22" s="60"/>
      <c r="I22" s="6"/>
      <c r="J22" s="7"/>
    </row>
    <row r="23" spans="1:10" ht="21" customHeight="1" x14ac:dyDescent="0.3">
      <c r="A23" s="5"/>
      <c r="B23" s="61" t="s">
        <v>50</v>
      </c>
      <c r="C23" s="28" t="s">
        <v>3</v>
      </c>
      <c r="D23" s="28" t="s">
        <v>35</v>
      </c>
      <c r="E23" s="9" t="s">
        <v>86</v>
      </c>
      <c r="F23" s="9" t="s">
        <v>87</v>
      </c>
      <c r="G23" s="9" t="s">
        <v>85</v>
      </c>
      <c r="H23" s="9" t="s">
        <v>36</v>
      </c>
      <c r="I23" s="9" t="s">
        <v>20</v>
      </c>
      <c r="J23" s="7"/>
    </row>
    <row r="24" spans="1:10" ht="25.5" customHeight="1" x14ac:dyDescent="0.3">
      <c r="A24" s="5"/>
      <c r="B24" s="76"/>
      <c r="C24" s="28">
        <v>174</v>
      </c>
      <c r="D24" s="9">
        <v>35</v>
      </c>
      <c r="E24" s="34">
        <v>33</v>
      </c>
      <c r="F24" s="43"/>
      <c r="G24" s="45"/>
      <c r="H24" s="59">
        <v>0</v>
      </c>
      <c r="I24" s="63">
        <f>SUM(C25,D25,E25,F25,H24,H21,G21,G25)</f>
        <v>2420000</v>
      </c>
      <c r="J24" s="7"/>
    </row>
    <row r="25" spans="1:10" ht="17.25" thickBot="1" x14ac:dyDescent="0.35">
      <c r="A25" s="5"/>
      <c r="B25" s="31">
        <v>10000</v>
      </c>
      <c r="C25" s="18">
        <f>$B$25*C24</f>
        <v>1740000</v>
      </c>
      <c r="D25" s="18">
        <f t="shared" ref="D25:E25" si="0">$B$25*D24</f>
        <v>350000</v>
      </c>
      <c r="E25" s="18">
        <f t="shared" si="0"/>
        <v>330000</v>
      </c>
      <c r="F25" s="44"/>
      <c r="G25" s="46"/>
      <c r="H25" s="77"/>
      <c r="I25" s="78"/>
      <c r="J25" s="7"/>
    </row>
    <row r="26" spans="1:10" ht="16.5" customHeight="1" x14ac:dyDescent="0.3">
      <c r="A26" s="5"/>
      <c r="B26" s="47" t="s">
        <v>53</v>
      </c>
      <c r="C26" s="26" t="s">
        <v>44</v>
      </c>
      <c r="D26" s="50" t="s">
        <v>56</v>
      </c>
      <c r="E26" s="50"/>
      <c r="F26" s="50"/>
      <c r="G26" s="50"/>
      <c r="H26" s="50"/>
      <c r="I26" s="51"/>
      <c r="J26" s="7"/>
    </row>
    <row r="27" spans="1:10" ht="16.5" customHeight="1" x14ac:dyDescent="0.3">
      <c r="A27" s="5"/>
      <c r="B27" s="48"/>
      <c r="C27" s="18" t="s">
        <v>45</v>
      </c>
      <c r="D27" s="52" t="s">
        <v>57</v>
      </c>
      <c r="E27" s="52"/>
      <c r="F27" s="52"/>
      <c r="G27" s="52"/>
      <c r="H27" s="52"/>
      <c r="I27" s="53"/>
      <c r="J27" s="7"/>
    </row>
    <row r="28" spans="1:10" ht="16.5" customHeight="1" thickBot="1" x14ac:dyDescent="0.35">
      <c r="A28" s="5"/>
      <c r="B28" s="49"/>
      <c r="C28" s="36" t="s">
        <v>88</v>
      </c>
      <c r="D28" s="52" t="s">
        <v>89</v>
      </c>
      <c r="E28" s="52"/>
      <c r="F28" s="52"/>
      <c r="G28" s="52"/>
      <c r="H28" s="52"/>
      <c r="I28" s="53"/>
      <c r="J28" s="7"/>
    </row>
    <row r="29" spans="1:10" x14ac:dyDescent="0.3">
      <c r="A29" s="5"/>
      <c r="B29" s="10" t="s">
        <v>54</v>
      </c>
      <c r="C29" s="6"/>
      <c r="D29" s="6"/>
      <c r="E29" s="6"/>
      <c r="F29" s="6"/>
      <c r="G29" s="6"/>
      <c r="H29" s="6"/>
      <c r="I29" s="6"/>
      <c r="J29" s="7"/>
    </row>
    <row r="30" spans="1:10" x14ac:dyDescent="0.3">
      <c r="A30" s="5"/>
      <c r="B30" s="10" t="s">
        <v>1</v>
      </c>
      <c r="C30" s="6"/>
      <c r="D30" s="6"/>
      <c r="E30" s="6"/>
      <c r="F30" s="6"/>
      <c r="G30" s="6"/>
      <c r="H30" s="6"/>
      <c r="I30" s="6"/>
      <c r="J30" s="7"/>
    </row>
    <row r="31" spans="1:10" x14ac:dyDescent="0.3">
      <c r="A31" s="5"/>
      <c r="B31" s="10" t="s">
        <v>5</v>
      </c>
      <c r="C31" s="6"/>
      <c r="D31" s="6"/>
      <c r="E31" s="6"/>
      <c r="F31" s="6"/>
      <c r="G31" s="6"/>
      <c r="H31" s="6"/>
      <c r="I31" s="6"/>
      <c r="J31" s="7"/>
    </row>
    <row r="32" spans="1:10" x14ac:dyDescent="0.3">
      <c r="A32" s="5"/>
      <c r="B32" s="11" t="s">
        <v>27</v>
      </c>
      <c r="C32" s="6"/>
      <c r="D32" s="6"/>
      <c r="E32" s="6"/>
      <c r="F32" s="6"/>
      <c r="G32" s="6"/>
      <c r="H32" s="6"/>
      <c r="I32" s="6"/>
      <c r="J32" s="7"/>
    </row>
    <row r="33" spans="1:13" x14ac:dyDescent="0.3">
      <c r="A33" s="5"/>
      <c r="B33" s="10" t="s">
        <v>0</v>
      </c>
      <c r="C33" s="6"/>
      <c r="D33" s="6"/>
      <c r="E33" s="6"/>
      <c r="F33" s="6"/>
      <c r="G33" s="6"/>
      <c r="H33" s="6"/>
      <c r="I33" s="6"/>
      <c r="J33" s="7"/>
    </row>
    <row r="34" spans="1:13" x14ac:dyDescent="0.3">
      <c r="A34" s="5"/>
      <c r="B34" s="10" t="s">
        <v>13</v>
      </c>
      <c r="C34" s="6"/>
      <c r="D34" s="6"/>
      <c r="E34" s="6"/>
      <c r="F34" s="6"/>
      <c r="G34" s="6"/>
      <c r="H34" s="6"/>
      <c r="I34" s="6"/>
      <c r="J34" s="7"/>
    </row>
    <row r="35" spans="1:13" x14ac:dyDescent="0.3">
      <c r="A35" s="5"/>
      <c r="B35" s="10" t="s">
        <v>7</v>
      </c>
      <c r="C35" s="6"/>
      <c r="D35" s="6"/>
      <c r="E35" s="6"/>
      <c r="F35" s="6"/>
      <c r="G35" s="6"/>
      <c r="H35" s="6"/>
      <c r="I35" s="6"/>
      <c r="J35" s="7"/>
    </row>
    <row r="36" spans="1:13" x14ac:dyDescent="0.3">
      <c r="A36" s="5"/>
      <c r="B36" s="10" t="s">
        <v>8</v>
      </c>
      <c r="C36" s="6"/>
      <c r="D36" s="6"/>
      <c r="E36" s="6"/>
      <c r="F36" s="6"/>
      <c r="G36" s="6"/>
      <c r="H36" s="6"/>
      <c r="I36" s="6"/>
      <c r="J36" s="7"/>
    </row>
    <row r="37" spans="1:13" x14ac:dyDescent="0.3">
      <c r="A37" s="5"/>
      <c r="B37" s="10" t="s">
        <v>12</v>
      </c>
      <c r="C37" s="6"/>
      <c r="D37" s="6"/>
      <c r="E37" s="6"/>
      <c r="F37" s="6"/>
      <c r="G37" s="6"/>
      <c r="H37" s="6"/>
      <c r="I37" s="6"/>
      <c r="J37" s="7"/>
    </row>
    <row r="38" spans="1:13" x14ac:dyDescent="0.3">
      <c r="A38" s="5"/>
      <c r="B38" s="10" t="s">
        <v>9</v>
      </c>
      <c r="C38" s="6"/>
      <c r="D38" s="6"/>
      <c r="E38" s="6"/>
      <c r="F38" s="6"/>
      <c r="G38" s="6"/>
      <c r="H38" s="6"/>
      <c r="I38" s="6"/>
      <c r="J38" s="7"/>
    </row>
    <row r="39" spans="1:13" x14ac:dyDescent="0.3">
      <c r="A39" s="5"/>
      <c r="B39" s="10" t="s">
        <v>21</v>
      </c>
      <c r="C39" s="6"/>
      <c r="D39" s="6"/>
      <c r="E39" s="6"/>
      <c r="F39" s="6"/>
      <c r="G39" s="6"/>
      <c r="H39" s="6"/>
      <c r="I39" s="6"/>
      <c r="J39" s="7"/>
    </row>
    <row r="40" spans="1:13" x14ac:dyDescent="0.3">
      <c r="A40" s="5"/>
      <c r="B40" s="10" t="s">
        <v>43</v>
      </c>
      <c r="C40" s="6"/>
      <c r="D40" s="6"/>
      <c r="E40" s="6"/>
      <c r="F40" s="6"/>
      <c r="G40" s="6"/>
      <c r="H40" s="6"/>
      <c r="I40" s="6"/>
      <c r="J40" s="7"/>
    </row>
    <row r="41" spans="1:13" x14ac:dyDescent="0.3">
      <c r="A41" s="5"/>
      <c r="B41" s="10" t="s">
        <v>42</v>
      </c>
      <c r="C41" s="6"/>
      <c r="D41" s="6"/>
      <c r="E41" s="6"/>
      <c r="F41" s="6"/>
      <c r="G41" s="6"/>
      <c r="H41" s="6"/>
      <c r="I41" s="6"/>
      <c r="J41" s="7"/>
    </row>
    <row r="42" spans="1:13" x14ac:dyDescent="0.3">
      <c r="A42" s="5"/>
      <c r="B42" s="25" t="s">
        <v>41</v>
      </c>
      <c r="C42" s="6"/>
      <c r="D42" s="6"/>
      <c r="E42" s="6"/>
      <c r="F42" s="10" t="s">
        <v>22</v>
      </c>
      <c r="G42" s="6"/>
      <c r="H42" s="6"/>
      <c r="I42" s="6"/>
      <c r="J42" s="7"/>
    </row>
    <row r="43" spans="1:13" x14ac:dyDescent="0.3">
      <c r="A43" s="5"/>
      <c r="B43" s="6"/>
      <c r="C43" s="6"/>
      <c r="D43" s="38" t="s">
        <v>64</v>
      </c>
      <c r="E43" s="39"/>
      <c r="F43" s="6"/>
      <c r="G43" s="6"/>
      <c r="H43" s="6"/>
      <c r="I43" s="6"/>
      <c r="J43" s="7"/>
    </row>
    <row r="44" spans="1:13" x14ac:dyDescent="0.3">
      <c r="A44" s="5"/>
      <c r="B44" s="10" t="s">
        <v>29</v>
      </c>
      <c r="C44" s="10"/>
      <c r="D44" s="6"/>
      <c r="E44" s="6"/>
      <c r="F44" s="11" t="s">
        <v>30</v>
      </c>
      <c r="G44" s="10"/>
      <c r="H44" s="10"/>
      <c r="I44" s="10" t="s">
        <v>18</v>
      </c>
      <c r="J44" s="7"/>
    </row>
    <row r="45" spans="1:13" ht="21" x14ac:dyDescent="0.3">
      <c r="A45" s="5"/>
      <c r="B45" s="10" t="s">
        <v>31</v>
      </c>
      <c r="C45" s="10"/>
      <c r="D45" s="10" t="s">
        <v>18</v>
      </c>
      <c r="E45" s="10"/>
      <c r="F45" s="11" t="s">
        <v>28</v>
      </c>
      <c r="G45" s="10"/>
      <c r="H45" s="6"/>
      <c r="I45" s="10"/>
      <c r="J45" s="7"/>
    </row>
    <row r="46" spans="1:13" ht="19.5" thickBot="1" x14ac:dyDescent="0.35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12"/>
      <c r="L46" s="12"/>
      <c r="M46" s="12"/>
    </row>
  </sheetData>
  <mergeCells count="24">
    <mergeCell ref="D2:F2"/>
    <mergeCell ref="B4:B6"/>
    <mergeCell ref="D4:E4"/>
    <mergeCell ref="F4:G4"/>
    <mergeCell ref="H4:I4"/>
    <mergeCell ref="D5:E5"/>
    <mergeCell ref="F5:G5"/>
    <mergeCell ref="H5:I5"/>
    <mergeCell ref="D6:I6"/>
    <mergeCell ref="D7:E7"/>
    <mergeCell ref="G7:I7"/>
    <mergeCell ref="G21:G22"/>
    <mergeCell ref="H21:H22"/>
    <mergeCell ref="B23:B24"/>
    <mergeCell ref="H24:H25"/>
    <mergeCell ref="I24:I25"/>
    <mergeCell ref="D43:E43"/>
    <mergeCell ref="A46:J46"/>
    <mergeCell ref="F24:F25"/>
    <mergeCell ref="G24:G25"/>
    <mergeCell ref="B26:B28"/>
    <mergeCell ref="D26:I26"/>
    <mergeCell ref="D27:I27"/>
    <mergeCell ref="D28:I28"/>
  </mergeCells>
  <phoneticPr fontId="20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643B-449A-4B85-92C2-14F1EEA488FF}">
  <sheetPr>
    <pageSetUpPr fitToPage="1"/>
  </sheetPr>
  <dimension ref="A1:R49"/>
  <sheetViews>
    <sheetView topLeftCell="A13" zoomScale="110" zoomScaleNormal="110" workbookViewId="0">
      <selection activeCell="H21" sqref="H21:H23"/>
    </sheetView>
  </sheetViews>
  <sheetFormatPr defaultRowHeight="16.5" x14ac:dyDescent="0.3"/>
  <cols>
    <col min="1" max="1" width="2.875" style="4" customWidth="1"/>
    <col min="2" max="2" width="12.375" style="4" customWidth="1"/>
    <col min="3" max="3" width="10.875" style="4" customWidth="1"/>
    <col min="4" max="4" width="9.875" style="4" customWidth="1"/>
    <col min="5" max="5" width="9.75" style="4" customWidth="1"/>
    <col min="6" max="6" width="9.375" style="4" customWidth="1"/>
    <col min="7" max="8" width="8.25" style="4" customWidth="1"/>
    <col min="9" max="9" width="9.75" style="4" customWidth="1"/>
    <col min="10" max="10" width="2.875" style="4" customWidth="1"/>
    <col min="11" max="11" width="9" style="4"/>
    <col min="12" max="17" width="0" style="4" hidden="1" customWidth="1"/>
    <col min="18" max="18" width="11.5" style="4" hidden="1" customWidth="1"/>
    <col min="19" max="20" width="0" style="4" hidden="1" customWidth="1"/>
    <col min="21" max="16384" width="9" style="4"/>
  </cols>
  <sheetData>
    <row r="1" spans="1:18" ht="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8" ht="20.25" x14ac:dyDescent="0.3">
      <c r="A2" s="5"/>
      <c r="B2" s="6"/>
      <c r="C2" s="6"/>
      <c r="D2" s="65" t="s">
        <v>25</v>
      </c>
      <c r="E2" s="66"/>
      <c r="F2" s="66"/>
      <c r="G2" s="6"/>
      <c r="H2" s="6"/>
      <c r="I2" s="6"/>
      <c r="J2" s="7"/>
    </row>
    <row r="3" spans="1:18" ht="8.25" customHeight="1" x14ac:dyDescent="0.3">
      <c r="A3" s="5"/>
      <c r="B3" s="6"/>
      <c r="C3" s="6"/>
      <c r="D3" s="29"/>
      <c r="E3" s="29"/>
      <c r="F3" s="29"/>
      <c r="G3" s="6"/>
      <c r="H3" s="6"/>
      <c r="I3" s="6"/>
      <c r="J3" s="7"/>
    </row>
    <row r="4" spans="1:18" x14ac:dyDescent="0.3">
      <c r="A4" s="5"/>
      <c r="B4" s="67" t="s">
        <v>23</v>
      </c>
      <c r="C4" s="8" t="s">
        <v>2</v>
      </c>
      <c r="D4" s="68"/>
      <c r="E4" s="69"/>
      <c r="F4" s="70" t="s">
        <v>39</v>
      </c>
      <c r="G4" s="70"/>
      <c r="H4" s="68"/>
      <c r="I4" s="69"/>
      <c r="J4" s="7"/>
    </row>
    <row r="5" spans="1:18" x14ac:dyDescent="0.3">
      <c r="A5" s="5"/>
      <c r="B5" s="67"/>
      <c r="C5" s="8" t="s">
        <v>15</v>
      </c>
      <c r="D5" s="68"/>
      <c r="E5" s="69"/>
      <c r="F5" s="71" t="s">
        <v>38</v>
      </c>
      <c r="G5" s="72"/>
      <c r="H5" s="68"/>
      <c r="I5" s="69"/>
      <c r="J5" s="7"/>
    </row>
    <row r="6" spans="1:18" x14ac:dyDescent="0.3">
      <c r="A6" s="5"/>
      <c r="B6" s="67"/>
      <c r="C6" s="8" t="s">
        <v>17</v>
      </c>
      <c r="D6" s="73"/>
      <c r="E6" s="74"/>
      <c r="F6" s="74"/>
      <c r="G6" s="74"/>
      <c r="H6" s="74"/>
      <c r="I6" s="75"/>
      <c r="J6" s="7"/>
      <c r="Q6" s="13"/>
      <c r="R6" s="17" t="s">
        <v>11</v>
      </c>
    </row>
    <row r="7" spans="1:18" ht="20.25" x14ac:dyDescent="0.3">
      <c r="A7" s="5"/>
      <c r="B7" s="35" t="s">
        <v>24</v>
      </c>
      <c r="C7" s="8" t="s">
        <v>2</v>
      </c>
      <c r="D7" s="54"/>
      <c r="E7" s="55"/>
      <c r="F7" s="8" t="s">
        <v>16</v>
      </c>
      <c r="G7" s="56"/>
      <c r="H7" s="57"/>
      <c r="I7" s="58"/>
      <c r="J7" s="7"/>
      <c r="Q7" s="14" t="s">
        <v>10</v>
      </c>
      <c r="R7" s="15">
        <v>7</v>
      </c>
    </row>
    <row r="8" spans="1:18" x14ac:dyDescent="0.3">
      <c r="A8" s="5"/>
      <c r="B8" s="6"/>
      <c r="C8" s="21" t="s">
        <v>6</v>
      </c>
      <c r="D8" s="6"/>
      <c r="E8" s="6"/>
      <c r="F8" s="6"/>
      <c r="G8" s="6"/>
      <c r="H8" s="6"/>
      <c r="I8" s="6"/>
      <c r="J8" s="7"/>
      <c r="R8" s="22" t="s">
        <v>40</v>
      </c>
    </row>
    <row r="9" spans="1:18" ht="16.5" customHeight="1" x14ac:dyDescent="0.3">
      <c r="A9" s="5"/>
      <c r="B9" s="10" t="s">
        <v>34</v>
      </c>
      <c r="C9" s="10" t="s">
        <v>60</v>
      </c>
      <c r="D9" s="6"/>
      <c r="E9" s="16"/>
      <c r="F9" s="19"/>
      <c r="G9" s="19"/>
      <c r="H9" s="6"/>
      <c r="I9" s="6"/>
      <c r="J9" s="7"/>
      <c r="R9" s="24"/>
    </row>
    <row r="10" spans="1:18" x14ac:dyDescent="0.3">
      <c r="A10" s="5"/>
      <c r="B10" s="10" t="s">
        <v>77</v>
      </c>
      <c r="C10" s="10"/>
      <c r="D10" s="6"/>
      <c r="E10" s="6"/>
      <c r="F10" s="10"/>
      <c r="G10" s="6"/>
      <c r="H10" s="6"/>
      <c r="I10" s="6"/>
      <c r="J10" s="7"/>
      <c r="R10" s="20"/>
    </row>
    <row r="11" spans="1:18" x14ac:dyDescent="0.3">
      <c r="A11" s="5"/>
      <c r="B11" s="10" t="s">
        <v>78</v>
      </c>
      <c r="C11" s="10"/>
      <c r="D11" s="6"/>
      <c r="E11" s="6"/>
      <c r="F11" s="6"/>
      <c r="G11" s="6"/>
      <c r="H11" s="6"/>
      <c r="I11" s="6"/>
      <c r="J11" s="7"/>
    </row>
    <row r="12" spans="1:18" x14ac:dyDescent="0.3">
      <c r="A12" s="5"/>
      <c r="B12" s="10" t="s">
        <v>32</v>
      </c>
      <c r="C12" s="6"/>
      <c r="D12" s="6"/>
      <c r="E12" s="6"/>
      <c r="F12" s="6"/>
      <c r="G12" s="6"/>
      <c r="H12" s="6"/>
      <c r="I12" s="6"/>
      <c r="J12" s="7"/>
    </row>
    <row r="13" spans="1:18" x14ac:dyDescent="0.3">
      <c r="A13" s="5"/>
      <c r="B13" s="10" t="s">
        <v>37</v>
      </c>
      <c r="C13" s="6"/>
      <c r="D13" s="6"/>
      <c r="E13" s="6"/>
      <c r="F13" s="6"/>
      <c r="G13" s="6"/>
      <c r="H13" s="6"/>
      <c r="I13" s="6"/>
      <c r="J13" s="7"/>
    </row>
    <row r="14" spans="1:18" x14ac:dyDescent="0.3">
      <c r="A14" s="5"/>
      <c r="B14" s="10" t="s">
        <v>73</v>
      </c>
      <c r="C14" s="23"/>
      <c r="D14" s="23"/>
      <c r="E14" s="10"/>
      <c r="F14" s="10" t="s">
        <v>75</v>
      </c>
      <c r="G14" s="23"/>
      <c r="H14" s="6"/>
      <c r="I14" s="6"/>
      <c r="J14" s="7"/>
    </row>
    <row r="15" spans="1:18" x14ac:dyDescent="0.3">
      <c r="A15" s="5"/>
      <c r="B15" s="10" t="s">
        <v>74</v>
      </c>
      <c r="C15" s="23"/>
      <c r="D15" s="10"/>
      <c r="E15" s="10"/>
      <c r="F15" s="10" t="s">
        <v>76</v>
      </c>
      <c r="G15" s="23"/>
      <c r="H15" s="6"/>
      <c r="I15" s="6"/>
      <c r="J15" s="7"/>
    </row>
    <row r="16" spans="1:18" x14ac:dyDescent="0.3">
      <c r="A16" s="5"/>
      <c r="B16" s="10" t="s">
        <v>52</v>
      </c>
      <c r="C16" s="23"/>
      <c r="D16" s="10"/>
      <c r="E16" s="10"/>
      <c r="F16" s="10"/>
      <c r="G16" s="23"/>
      <c r="H16" s="6"/>
      <c r="I16" s="6"/>
      <c r="J16" s="7"/>
    </row>
    <row r="17" spans="1:10" x14ac:dyDescent="0.3">
      <c r="A17" s="5"/>
      <c r="B17" s="10"/>
      <c r="C17" s="23"/>
      <c r="D17" s="10"/>
      <c r="E17" s="10"/>
      <c r="F17" s="10"/>
      <c r="G17" s="23"/>
      <c r="H17" s="6"/>
      <c r="I17" s="6"/>
      <c r="J17" s="7"/>
    </row>
    <row r="18" spans="1:10" x14ac:dyDescent="0.3">
      <c r="A18" s="5"/>
      <c r="B18" s="10" t="s">
        <v>46</v>
      </c>
      <c r="C18" s="33">
        <f>E25/1.5</f>
        <v>0</v>
      </c>
      <c r="D18" s="10" t="s">
        <v>47</v>
      </c>
      <c r="E18" s="10"/>
      <c r="F18" s="10"/>
      <c r="G18" s="30"/>
      <c r="H18" s="6"/>
      <c r="I18" s="6"/>
      <c r="J18" s="7"/>
    </row>
    <row r="19" spans="1:10" ht="17.25" thickBot="1" x14ac:dyDescent="0.35">
      <c r="A19" s="5"/>
      <c r="B19" s="10" t="s">
        <v>55</v>
      </c>
      <c r="C19" s="32">
        <f>F25/1.5</f>
        <v>0</v>
      </c>
      <c r="D19" s="10" t="s">
        <v>47</v>
      </c>
      <c r="E19" s="10"/>
      <c r="F19" s="10"/>
      <c r="G19" s="23"/>
      <c r="H19" s="6"/>
      <c r="I19" s="6"/>
      <c r="J19" s="7"/>
    </row>
    <row r="20" spans="1:10" x14ac:dyDescent="0.3">
      <c r="A20" s="5"/>
      <c r="B20" s="10" t="s">
        <v>19</v>
      </c>
      <c r="C20" s="6"/>
      <c r="D20" s="6"/>
      <c r="E20" s="6"/>
      <c r="F20" s="6"/>
      <c r="G20" s="6"/>
      <c r="H20" s="6"/>
      <c r="I20" s="6"/>
      <c r="J20" s="7"/>
    </row>
    <row r="21" spans="1:10" x14ac:dyDescent="0.3">
      <c r="A21" s="5"/>
      <c r="B21" s="10" t="s">
        <v>4</v>
      </c>
      <c r="C21" s="6"/>
      <c r="D21" s="6"/>
      <c r="E21" s="6"/>
      <c r="F21" s="6"/>
      <c r="G21" s="9" t="s">
        <v>51</v>
      </c>
      <c r="H21" s="9" t="s">
        <v>85</v>
      </c>
      <c r="I21" s="6"/>
      <c r="J21" s="7"/>
    </row>
    <row r="22" spans="1:10" x14ac:dyDescent="0.3">
      <c r="A22" s="5"/>
      <c r="B22" s="10" t="s">
        <v>26</v>
      </c>
      <c r="C22" s="27">
        <f>I25</f>
        <v>0</v>
      </c>
      <c r="D22" s="10" t="s">
        <v>14</v>
      </c>
      <c r="E22" s="6"/>
      <c r="F22" s="6"/>
      <c r="G22" s="59">
        <v>0</v>
      </c>
      <c r="H22" s="59">
        <v>0</v>
      </c>
      <c r="I22" s="6"/>
      <c r="J22" s="7"/>
    </row>
    <row r="23" spans="1:10" x14ac:dyDescent="0.3">
      <c r="A23" s="5"/>
      <c r="B23" s="10" t="s">
        <v>33</v>
      </c>
      <c r="C23" s="6"/>
      <c r="D23" s="6"/>
      <c r="E23" s="6"/>
      <c r="F23" s="6"/>
      <c r="G23" s="60"/>
      <c r="H23" s="60"/>
      <c r="I23" s="6"/>
      <c r="J23" s="7"/>
    </row>
    <row r="24" spans="1:10" ht="31.5" x14ac:dyDescent="0.3">
      <c r="A24" s="5"/>
      <c r="B24" s="61" t="s">
        <v>50</v>
      </c>
      <c r="C24" s="28" t="s">
        <v>3</v>
      </c>
      <c r="D24" s="28" t="s">
        <v>35</v>
      </c>
      <c r="E24" s="9" t="s">
        <v>49</v>
      </c>
      <c r="F24" s="9" t="s">
        <v>68</v>
      </c>
      <c r="G24" s="9" t="s">
        <v>69</v>
      </c>
      <c r="H24" s="9" t="s">
        <v>36</v>
      </c>
      <c r="I24" s="9" t="s">
        <v>20</v>
      </c>
      <c r="J24" s="7"/>
    </row>
    <row r="25" spans="1:10" ht="25.5" customHeight="1" x14ac:dyDescent="0.3">
      <c r="A25" s="5"/>
      <c r="B25" s="62"/>
      <c r="C25" s="28"/>
      <c r="D25" s="9"/>
      <c r="E25" s="34"/>
      <c r="F25" s="9"/>
      <c r="G25" s="37">
        <f>15*8/12</f>
        <v>10</v>
      </c>
      <c r="H25" s="59">
        <v>0</v>
      </c>
      <c r="I25" s="63">
        <f>SUM(C26,D26,E26,F26,H25,H22,G22,G26)</f>
        <v>0</v>
      </c>
      <c r="J25" s="7"/>
    </row>
    <row r="26" spans="1:10" ht="17.25" thickBot="1" x14ac:dyDescent="0.35">
      <c r="A26" s="5"/>
      <c r="B26" s="31"/>
      <c r="C26" s="18">
        <f>$B$26*C25</f>
        <v>0</v>
      </c>
      <c r="D26" s="18">
        <f t="shared" ref="D26:G26" si="0">$B$26*D25</f>
        <v>0</v>
      </c>
      <c r="E26" s="18">
        <f t="shared" si="0"/>
        <v>0</v>
      </c>
      <c r="F26" s="18">
        <f t="shared" si="0"/>
        <v>0</v>
      </c>
      <c r="G26" s="18">
        <f t="shared" si="0"/>
        <v>0</v>
      </c>
      <c r="H26" s="60"/>
      <c r="I26" s="64"/>
      <c r="J26" s="7"/>
    </row>
    <row r="27" spans="1:10" ht="16.5" customHeight="1" x14ac:dyDescent="0.3">
      <c r="A27" s="5"/>
      <c r="B27" s="47" t="s">
        <v>53</v>
      </c>
      <c r="C27" s="26" t="s">
        <v>44</v>
      </c>
      <c r="D27" s="50" t="s">
        <v>79</v>
      </c>
      <c r="E27" s="50"/>
      <c r="F27" s="50"/>
      <c r="G27" s="50"/>
      <c r="H27" s="50"/>
      <c r="I27" s="51"/>
      <c r="J27" s="7"/>
    </row>
    <row r="28" spans="1:10" ht="16.5" customHeight="1" x14ac:dyDescent="0.3">
      <c r="A28" s="5"/>
      <c r="B28" s="48"/>
      <c r="C28" s="18" t="s">
        <v>45</v>
      </c>
      <c r="D28" s="52" t="s">
        <v>79</v>
      </c>
      <c r="E28" s="52"/>
      <c r="F28" s="52"/>
      <c r="G28" s="52"/>
      <c r="H28" s="52"/>
      <c r="I28" s="53"/>
      <c r="J28" s="7"/>
    </row>
    <row r="29" spans="1:10" ht="16.5" customHeight="1" x14ac:dyDescent="0.3">
      <c r="A29" s="5"/>
      <c r="B29" s="48"/>
      <c r="C29" s="18" t="s">
        <v>48</v>
      </c>
      <c r="D29" s="52" t="s">
        <v>80</v>
      </c>
      <c r="E29" s="52"/>
      <c r="F29" s="52"/>
      <c r="G29" s="52"/>
      <c r="H29" s="52"/>
      <c r="I29" s="53"/>
      <c r="J29" s="7"/>
    </row>
    <row r="30" spans="1:10" ht="16.5" customHeight="1" x14ac:dyDescent="0.3">
      <c r="A30" s="5"/>
      <c r="B30" s="48"/>
      <c r="C30" s="18" t="s">
        <v>65</v>
      </c>
      <c r="D30" s="52" t="s">
        <v>80</v>
      </c>
      <c r="E30" s="52"/>
      <c r="F30" s="52"/>
      <c r="G30" s="52"/>
      <c r="H30" s="52"/>
      <c r="I30" s="53"/>
      <c r="J30" s="7"/>
    </row>
    <row r="31" spans="1:10" ht="16.5" customHeight="1" thickBot="1" x14ac:dyDescent="0.35">
      <c r="A31" s="5"/>
      <c r="B31" s="49"/>
      <c r="C31" s="36" t="s">
        <v>66</v>
      </c>
      <c r="D31" s="79" t="s">
        <v>72</v>
      </c>
      <c r="E31" s="79"/>
      <c r="F31" s="79"/>
      <c r="G31" s="79"/>
      <c r="H31" s="79"/>
      <c r="I31" s="80"/>
      <c r="J31" s="7"/>
    </row>
    <row r="32" spans="1:10" x14ac:dyDescent="0.3">
      <c r="A32" s="5"/>
      <c r="B32" s="10" t="s">
        <v>83</v>
      </c>
      <c r="C32" s="6"/>
      <c r="D32" s="6"/>
      <c r="E32" s="6"/>
      <c r="F32" s="6"/>
      <c r="G32" s="6"/>
      <c r="H32" s="6"/>
      <c r="I32" s="6"/>
      <c r="J32" s="7"/>
    </row>
    <row r="33" spans="1:10" x14ac:dyDescent="0.3">
      <c r="A33" s="5"/>
      <c r="B33" s="10" t="s">
        <v>1</v>
      </c>
      <c r="C33" s="6"/>
      <c r="D33" s="6"/>
      <c r="E33" s="6"/>
      <c r="F33" s="6"/>
      <c r="G33" s="6"/>
      <c r="H33" s="6"/>
      <c r="I33" s="6"/>
      <c r="J33" s="7"/>
    </row>
    <row r="34" spans="1:10" x14ac:dyDescent="0.3">
      <c r="A34" s="5"/>
      <c r="B34" s="10" t="s">
        <v>5</v>
      </c>
      <c r="C34" s="6"/>
      <c r="D34" s="6"/>
      <c r="E34" s="6"/>
      <c r="F34" s="6"/>
      <c r="G34" s="6"/>
      <c r="H34" s="6"/>
      <c r="I34" s="6"/>
      <c r="J34" s="7"/>
    </row>
    <row r="35" spans="1:10" x14ac:dyDescent="0.3">
      <c r="A35" s="5"/>
      <c r="B35" s="11" t="s">
        <v>27</v>
      </c>
      <c r="C35" s="6"/>
      <c r="D35" s="6"/>
      <c r="E35" s="6"/>
      <c r="F35" s="6"/>
      <c r="G35" s="6"/>
      <c r="H35" s="6"/>
      <c r="I35" s="6"/>
      <c r="J35" s="7"/>
    </row>
    <row r="36" spans="1:10" x14ac:dyDescent="0.3">
      <c r="A36" s="5"/>
      <c r="B36" s="10" t="s">
        <v>0</v>
      </c>
      <c r="C36" s="6"/>
      <c r="D36" s="6"/>
      <c r="E36" s="6"/>
      <c r="F36" s="6"/>
      <c r="G36" s="6"/>
      <c r="H36" s="6"/>
      <c r="I36" s="6"/>
      <c r="J36" s="7"/>
    </row>
    <row r="37" spans="1:10" x14ac:dyDescent="0.3">
      <c r="A37" s="5"/>
      <c r="B37" s="10" t="s">
        <v>13</v>
      </c>
      <c r="C37" s="6"/>
      <c r="D37" s="6"/>
      <c r="E37" s="6"/>
      <c r="F37" s="6"/>
      <c r="G37" s="6"/>
      <c r="H37" s="6"/>
      <c r="I37" s="6"/>
      <c r="J37" s="7"/>
    </row>
    <row r="38" spans="1:10" x14ac:dyDescent="0.3">
      <c r="A38" s="5"/>
      <c r="B38" s="10" t="s">
        <v>7</v>
      </c>
      <c r="C38" s="6"/>
      <c r="D38" s="6"/>
      <c r="E38" s="6"/>
      <c r="F38" s="6"/>
      <c r="G38" s="6"/>
      <c r="H38" s="6"/>
      <c r="I38" s="6"/>
      <c r="J38" s="7"/>
    </row>
    <row r="39" spans="1:10" x14ac:dyDescent="0.3">
      <c r="A39" s="5"/>
      <c r="B39" s="10" t="s">
        <v>8</v>
      </c>
      <c r="C39" s="6"/>
      <c r="D39" s="6"/>
      <c r="E39" s="6"/>
      <c r="F39" s="6"/>
      <c r="G39" s="6"/>
      <c r="H39" s="6"/>
      <c r="I39" s="6"/>
      <c r="J39" s="7"/>
    </row>
    <row r="40" spans="1:10" x14ac:dyDescent="0.3">
      <c r="A40" s="5"/>
      <c r="B40" s="10" t="s">
        <v>12</v>
      </c>
      <c r="C40" s="6"/>
      <c r="D40" s="6"/>
      <c r="E40" s="6"/>
      <c r="F40" s="6"/>
      <c r="G40" s="6"/>
      <c r="H40" s="6"/>
      <c r="I40" s="6"/>
      <c r="J40" s="7"/>
    </row>
    <row r="41" spans="1:10" x14ac:dyDescent="0.3">
      <c r="A41" s="5"/>
      <c r="B41" s="10" t="s">
        <v>9</v>
      </c>
      <c r="C41" s="6"/>
      <c r="D41" s="6"/>
      <c r="E41" s="6"/>
      <c r="F41" s="6"/>
      <c r="G41" s="6"/>
      <c r="H41" s="6"/>
      <c r="I41" s="6"/>
      <c r="J41" s="7"/>
    </row>
    <row r="42" spans="1:10" x14ac:dyDescent="0.3">
      <c r="A42" s="5"/>
      <c r="B42" s="10" t="s">
        <v>21</v>
      </c>
      <c r="C42" s="6"/>
      <c r="D42" s="6"/>
      <c r="E42" s="6"/>
      <c r="F42" s="6"/>
      <c r="G42" s="6"/>
      <c r="H42" s="6"/>
      <c r="I42" s="6"/>
      <c r="J42" s="7"/>
    </row>
    <row r="43" spans="1:10" x14ac:dyDescent="0.3">
      <c r="A43" s="5"/>
      <c r="B43" s="10" t="s">
        <v>43</v>
      </c>
      <c r="C43" s="6"/>
      <c r="D43" s="6"/>
      <c r="E43" s="6"/>
      <c r="F43" s="6"/>
      <c r="G43" s="6"/>
      <c r="H43" s="6"/>
      <c r="I43" s="6"/>
      <c r="J43" s="7"/>
    </row>
    <row r="44" spans="1:10" x14ac:dyDescent="0.3">
      <c r="A44" s="5"/>
      <c r="B44" s="10" t="s">
        <v>42</v>
      </c>
      <c r="C44" s="6"/>
      <c r="D44" s="6"/>
      <c r="E44" s="6"/>
      <c r="F44" s="6"/>
      <c r="G44" s="6"/>
      <c r="H44" s="6"/>
      <c r="I44" s="6"/>
      <c r="J44" s="7"/>
    </row>
    <row r="45" spans="1:10" x14ac:dyDescent="0.3">
      <c r="A45" s="5"/>
      <c r="B45" s="25" t="s">
        <v>41</v>
      </c>
      <c r="C45" s="6"/>
      <c r="D45" s="6"/>
      <c r="E45" s="6"/>
      <c r="F45" s="10" t="s">
        <v>22</v>
      </c>
      <c r="G45" s="6"/>
      <c r="H45" s="6"/>
      <c r="I45" s="6"/>
      <c r="J45" s="7"/>
    </row>
    <row r="46" spans="1:10" x14ac:dyDescent="0.3">
      <c r="A46" s="5"/>
      <c r="B46" s="6"/>
      <c r="C46" s="6"/>
      <c r="D46" s="38" t="s">
        <v>64</v>
      </c>
      <c r="E46" s="39"/>
      <c r="F46" s="6"/>
      <c r="G46" s="6"/>
      <c r="H46" s="6"/>
      <c r="I46" s="6"/>
      <c r="J46" s="7"/>
    </row>
    <row r="47" spans="1:10" x14ac:dyDescent="0.3">
      <c r="A47" s="5"/>
      <c r="B47" s="10" t="s">
        <v>29</v>
      </c>
      <c r="C47" s="10"/>
      <c r="D47" s="6"/>
      <c r="E47" s="6"/>
      <c r="F47" s="11" t="s">
        <v>30</v>
      </c>
      <c r="G47" s="10"/>
      <c r="H47" s="10"/>
      <c r="I47" s="10" t="s">
        <v>18</v>
      </c>
      <c r="J47" s="7"/>
    </row>
    <row r="48" spans="1:10" ht="21" x14ac:dyDescent="0.3">
      <c r="A48" s="5"/>
      <c r="B48" s="10" t="s">
        <v>31</v>
      </c>
      <c r="C48" s="10"/>
      <c r="D48" s="10" t="s">
        <v>18</v>
      </c>
      <c r="E48" s="10"/>
      <c r="F48" s="11" t="s">
        <v>28</v>
      </c>
      <c r="G48" s="10"/>
      <c r="H48" s="6"/>
      <c r="I48" s="10"/>
      <c r="J48" s="7"/>
    </row>
    <row r="49" spans="1:13" ht="19.5" thickBot="1" x14ac:dyDescent="0.35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12"/>
      <c r="L49" s="12"/>
      <c r="M49" s="12"/>
    </row>
  </sheetData>
  <mergeCells count="24">
    <mergeCell ref="D46:E46"/>
    <mergeCell ref="A49:J49"/>
    <mergeCell ref="B27:B31"/>
    <mergeCell ref="D27:I27"/>
    <mergeCell ref="D28:I28"/>
    <mergeCell ref="D29:I29"/>
    <mergeCell ref="D30:I30"/>
    <mergeCell ref="D31:I31"/>
    <mergeCell ref="D7:E7"/>
    <mergeCell ref="G7:I7"/>
    <mergeCell ref="G22:G23"/>
    <mergeCell ref="H22:H23"/>
    <mergeCell ref="B24:B25"/>
    <mergeCell ref="H25:H26"/>
    <mergeCell ref="I25:I26"/>
    <mergeCell ref="D2:F2"/>
    <mergeCell ref="B4:B6"/>
    <mergeCell ref="D4:E4"/>
    <mergeCell ref="F4:G4"/>
    <mergeCell ref="H4:I4"/>
    <mergeCell ref="D5:E5"/>
    <mergeCell ref="F5:G5"/>
    <mergeCell ref="H5:I5"/>
    <mergeCell ref="D6:I6"/>
  </mergeCells>
  <phoneticPr fontId="20" type="noConversion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9"/>
  <sheetViews>
    <sheetView tabSelected="1" topLeftCell="A13" zoomScale="110" zoomScaleNormal="110" workbookViewId="0">
      <selection activeCell="H21" sqref="H21:H23"/>
    </sheetView>
  </sheetViews>
  <sheetFormatPr defaultRowHeight="16.5" x14ac:dyDescent="0.3"/>
  <cols>
    <col min="1" max="1" width="2.875" style="4" customWidth="1"/>
    <col min="2" max="2" width="12.375" style="4" customWidth="1"/>
    <col min="3" max="3" width="10.875" style="4" customWidth="1"/>
    <col min="4" max="4" width="9.875" style="4" customWidth="1"/>
    <col min="5" max="5" width="9.75" style="4" customWidth="1"/>
    <col min="6" max="6" width="9.375" style="4" customWidth="1"/>
    <col min="7" max="8" width="8.25" style="4" customWidth="1"/>
    <col min="9" max="9" width="9.75" style="4" customWidth="1"/>
    <col min="10" max="10" width="2.875" style="4" customWidth="1"/>
    <col min="11" max="11" width="9" style="4"/>
    <col min="12" max="17" width="0" style="4" hidden="1" customWidth="1"/>
    <col min="18" max="18" width="11.5" style="4" hidden="1" customWidth="1"/>
    <col min="19" max="20" width="0" style="4" hidden="1" customWidth="1"/>
    <col min="21" max="16384" width="9" style="4"/>
  </cols>
  <sheetData>
    <row r="1" spans="1:18" ht="7.5" customHeight="1" x14ac:dyDescent="0.3">
      <c r="A1" s="1"/>
      <c r="B1" s="2"/>
      <c r="C1" s="2"/>
      <c r="D1" s="2"/>
      <c r="E1" s="2"/>
      <c r="F1" s="2"/>
      <c r="G1" s="2"/>
      <c r="H1" s="2"/>
      <c r="I1" s="2"/>
      <c r="J1" s="3"/>
    </row>
    <row r="2" spans="1:18" ht="20.25" x14ac:dyDescent="0.3">
      <c r="A2" s="5"/>
      <c r="B2" s="6"/>
      <c r="C2" s="6"/>
      <c r="D2" s="65" t="s">
        <v>25</v>
      </c>
      <c r="E2" s="66"/>
      <c r="F2" s="66"/>
      <c r="G2" s="6"/>
      <c r="H2" s="6"/>
      <c r="I2" s="6"/>
      <c r="J2" s="7"/>
    </row>
    <row r="3" spans="1:18" ht="8.25" customHeight="1" x14ac:dyDescent="0.3">
      <c r="A3" s="5"/>
      <c r="B3" s="6"/>
      <c r="C3" s="6"/>
      <c r="D3" s="29"/>
      <c r="E3" s="29"/>
      <c r="F3" s="29"/>
      <c r="G3" s="6"/>
      <c r="H3" s="6"/>
      <c r="I3" s="6"/>
      <c r="J3" s="7"/>
    </row>
    <row r="4" spans="1:18" x14ac:dyDescent="0.3">
      <c r="A4" s="5"/>
      <c r="B4" s="67" t="s">
        <v>23</v>
      </c>
      <c r="C4" s="8" t="s">
        <v>2</v>
      </c>
      <c r="D4" s="68"/>
      <c r="E4" s="69"/>
      <c r="F4" s="70" t="s">
        <v>39</v>
      </c>
      <c r="G4" s="70"/>
      <c r="H4" s="68"/>
      <c r="I4" s="69"/>
      <c r="J4" s="7"/>
    </row>
    <row r="5" spans="1:18" x14ac:dyDescent="0.3">
      <c r="A5" s="5"/>
      <c r="B5" s="67"/>
      <c r="C5" s="8" t="s">
        <v>15</v>
      </c>
      <c r="D5" s="68"/>
      <c r="E5" s="69"/>
      <c r="F5" s="71" t="s">
        <v>38</v>
      </c>
      <c r="G5" s="72"/>
      <c r="H5" s="68"/>
      <c r="I5" s="69"/>
      <c r="J5" s="7"/>
    </row>
    <row r="6" spans="1:18" x14ac:dyDescent="0.3">
      <c r="A6" s="5"/>
      <c r="B6" s="67"/>
      <c r="C6" s="8" t="s">
        <v>17</v>
      </c>
      <c r="D6" s="73"/>
      <c r="E6" s="74"/>
      <c r="F6" s="74"/>
      <c r="G6" s="74"/>
      <c r="H6" s="74"/>
      <c r="I6" s="75"/>
      <c r="J6" s="7"/>
      <c r="Q6" s="13"/>
      <c r="R6" s="17" t="s">
        <v>11</v>
      </c>
    </row>
    <row r="7" spans="1:18" ht="20.25" x14ac:dyDescent="0.3">
      <c r="A7" s="5"/>
      <c r="B7" s="35" t="s">
        <v>24</v>
      </c>
      <c r="C7" s="8" t="s">
        <v>2</v>
      </c>
      <c r="D7" s="54"/>
      <c r="E7" s="55"/>
      <c r="F7" s="8" t="s">
        <v>16</v>
      </c>
      <c r="G7" s="56"/>
      <c r="H7" s="57"/>
      <c r="I7" s="58"/>
      <c r="J7" s="7"/>
      <c r="Q7" s="14" t="s">
        <v>10</v>
      </c>
      <c r="R7" s="15">
        <v>7</v>
      </c>
    </row>
    <row r="8" spans="1:18" x14ac:dyDescent="0.3">
      <c r="A8" s="5"/>
      <c r="B8" s="6"/>
      <c r="C8" s="21" t="s">
        <v>6</v>
      </c>
      <c r="D8" s="6"/>
      <c r="E8" s="6"/>
      <c r="F8" s="6"/>
      <c r="G8" s="6"/>
      <c r="H8" s="6"/>
      <c r="I8" s="6"/>
      <c r="J8" s="7"/>
      <c r="R8" s="22" t="s">
        <v>40</v>
      </c>
    </row>
    <row r="9" spans="1:18" ht="16.5" customHeight="1" x14ac:dyDescent="0.3">
      <c r="A9" s="5"/>
      <c r="B9" s="10" t="s">
        <v>34</v>
      </c>
      <c r="C9" s="10" t="s">
        <v>60</v>
      </c>
      <c r="D9" s="6"/>
      <c r="E9" s="16"/>
      <c r="F9" s="19"/>
      <c r="G9" s="19"/>
      <c r="H9" s="6"/>
      <c r="I9" s="6"/>
      <c r="J9" s="7"/>
      <c r="R9" s="24"/>
    </row>
    <row r="10" spans="1:18" x14ac:dyDescent="0.3">
      <c r="A10" s="5"/>
      <c r="B10" s="10" t="s">
        <v>61</v>
      </c>
      <c r="C10" s="10"/>
      <c r="D10" s="6"/>
      <c r="E10" s="6"/>
      <c r="F10" s="10"/>
      <c r="G10" s="6"/>
      <c r="H10" s="6"/>
      <c r="I10" s="6"/>
      <c r="J10" s="7"/>
      <c r="R10" s="20"/>
    </row>
    <row r="11" spans="1:18" x14ac:dyDescent="0.3">
      <c r="A11" s="5"/>
      <c r="B11" s="10" t="s">
        <v>62</v>
      </c>
      <c r="C11" s="10"/>
      <c r="D11" s="6"/>
      <c r="E11" s="6"/>
      <c r="F11" s="6"/>
      <c r="G11" s="6"/>
      <c r="H11" s="6"/>
      <c r="I11" s="6"/>
      <c r="J11" s="7"/>
    </row>
    <row r="12" spans="1:18" x14ac:dyDescent="0.3">
      <c r="A12" s="5"/>
      <c r="B12" s="10" t="s">
        <v>32</v>
      </c>
      <c r="C12" s="6"/>
      <c r="D12" s="6"/>
      <c r="E12" s="6"/>
      <c r="F12" s="6"/>
      <c r="G12" s="6"/>
      <c r="H12" s="6"/>
      <c r="I12" s="6"/>
      <c r="J12" s="7"/>
    </row>
    <row r="13" spans="1:18" x14ac:dyDescent="0.3">
      <c r="A13" s="5"/>
      <c r="B13" s="10" t="s">
        <v>37</v>
      </c>
      <c r="C13" s="6"/>
      <c r="D13" s="6"/>
      <c r="E13" s="6"/>
      <c r="F13" s="6"/>
      <c r="G13" s="6"/>
      <c r="H13" s="6"/>
      <c r="I13" s="6"/>
      <c r="J13" s="7"/>
    </row>
    <row r="14" spans="1:18" x14ac:dyDescent="0.3">
      <c r="A14" s="5"/>
      <c r="B14" s="10" t="s">
        <v>70</v>
      </c>
      <c r="C14" s="23"/>
      <c r="D14" s="23"/>
      <c r="E14" s="10"/>
      <c r="F14" s="10" t="s">
        <v>59</v>
      </c>
      <c r="G14" s="23"/>
      <c r="H14" s="6"/>
      <c r="I14" s="6"/>
      <c r="J14" s="7"/>
    </row>
    <row r="15" spans="1:18" x14ac:dyDescent="0.3">
      <c r="A15" s="5"/>
      <c r="B15" s="10" t="s">
        <v>71</v>
      </c>
      <c r="C15" s="23"/>
      <c r="D15" s="10"/>
      <c r="E15" s="10"/>
      <c r="F15" s="10" t="s">
        <v>63</v>
      </c>
      <c r="G15" s="23"/>
      <c r="H15" s="6"/>
      <c r="I15" s="6"/>
      <c r="J15" s="7"/>
    </row>
    <row r="16" spans="1:18" x14ac:dyDescent="0.3">
      <c r="A16" s="5"/>
      <c r="B16" s="10" t="s">
        <v>52</v>
      </c>
      <c r="C16" s="23"/>
      <c r="D16" s="10"/>
      <c r="E16" s="10"/>
      <c r="F16" s="10"/>
      <c r="G16" s="23"/>
      <c r="H16" s="6"/>
      <c r="I16" s="6"/>
      <c r="J16" s="7"/>
    </row>
    <row r="17" spans="1:10" x14ac:dyDescent="0.3">
      <c r="A17" s="5"/>
      <c r="B17" s="10"/>
      <c r="C17" s="23"/>
      <c r="D17" s="10"/>
      <c r="E17" s="10"/>
      <c r="F17" s="10"/>
      <c r="G17" s="23"/>
      <c r="H17" s="6"/>
      <c r="I17" s="6"/>
      <c r="J17" s="7"/>
    </row>
    <row r="18" spans="1:10" x14ac:dyDescent="0.3">
      <c r="A18" s="5"/>
      <c r="B18" s="10" t="s">
        <v>46</v>
      </c>
      <c r="C18" s="33">
        <f>E25/1.5</f>
        <v>22</v>
      </c>
      <c r="D18" s="10" t="s">
        <v>47</v>
      </c>
      <c r="E18" s="10"/>
      <c r="F18" s="10"/>
      <c r="G18" s="30"/>
      <c r="H18" s="6"/>
      <c r="I18" s="6"/>
      <c r="J18" s="7"/>
    </row>
    <row r="19" spans="1:10" ht="17.25" thickBot="1" x14ac:dyDescent="0.35">
      <c r="A19" s="5"/>
      <c r="B19" s="10" t="s">
        <v>55</v>
      </c>
      <c r="C19" s="32">
        <f>F25/1.5</f>
        <v>35.333333333333336</v>
      </c>
      <c r="D19" s="10" t="s">
        <v>47</v>
      </c>
      <c r="E19" s="10"/>
      <c r="F19" s="10"/>
      <c r="G19" s="23"/>
      <c r="H19" s="6"/>
      <c r="I19" s="6"/>
      <c r="J19" s="7"/>
    </row>
    <row r="20" spans="1:10" x14ac:dyDescent="0.3">
      <c r="A20" s="5"/>
      <c r="B20" s="10" t="s">
        <v>19</v>
      </c>
      <c r="C20" s="6"/>
      <c r="D20" s="6"/>
      <c r="E20" s="6"/>
      <c r="F20" s="6"/>
      <c r="G20" s="6"/>
      <c r="H20" s="6"/>
      <c r="I20" s="6"/>
      <c r="J20" s="7"/>
    </row>
    <row r="21" spans="1:10" x14ac:dyDescent="0.3">
      <c r="A21" s="5"/>
      <c r="B21" s="10" t="s">
        <v>4</v>
      </c>
      <c r="C21" s="6"/>
      <c r="D21" s="6"/>
      <c r="E21" s="6"/>
      <c r="F21" s="6"/>
      <c r="G21" s="9" t="s">
        <v>51</v>
      </c>
      <c r="H21" s="9" t="s">
        <v>85</v>
      </c>
      <c r="I21" s="6"/>
      <c r="J21" s="7"/>
    </row>
    <row r="22" spans="1:10" x14ac:dyDescent="0.3">
      <c r="A22" s="5"/>
      <c r="B22" s="10" t="s">
        <v>26</v>
      </c>
      <c r="C22" s="27">
        <f>I25</f>
        <v>3072926.666666647</v>
      </c>
      <c r="D22" s="10" t="s">
        <v>14</v>
      </c>
      <c r="E22" s="6"/>
      <c r="F22" s="6"/>
      <c r="G22" s="59">
        <v>0</v>
      </c>
      <c r="H22" s="59">
        <v>0</v>
      </c>
      <c r="I22" s="6"/>
      <c r="J22" s="7"/>
    </row>
    <row r="23" spans="1:10" x14ac:dyDescent="0.3">
      <c r="A23" s="5"/>
      <c r="B23" s="10" t="s">
        <v>33</v>
      </c>
      <c r="C23" s="6"/>
      <c r="D23" s="6"/>
      <c r="E23" s="6"/>
      <c r="F23" s="6"/>
      <c r="G23" s="60"/>
      <c r="H23" s="60"/>
      <c r="I23" s="6"/>
      <c r="J23" s="7"/>
    </row>
    <row r="24" spans="1:10" ht="31.5" x14ac:dyDescent="0.3">
      <c r="A24" s="5"/>
      <c r="B24" s="61" t="s">
        <v>50</v>
      </c>
      <c r="C24" s="28" t="s">
        <v>3</v>
      </c>
      <c r="D24" s="28" t="s">
        <v>35</v>
      </c>
      <c r="E24" s="9" t="s">
        <v>49</v>
      </c>
      <c r="F24" s="9" t="s">
        <v>68</v>
      </c>
      <c r="G24" s="9" t="s">
        <v>69</v>
      </c>
      <c r="H24" s="9" t="s">
        <v>36</v>
      </c>
      <c r="I24" s="9" t="s">
        <v>20</v>
      </c>
      <c r="J24" s="7"/>
    </row>
    <row r="25" spans="1:10" ht="25.5" customHeight="1" x14ac:dyDescent="0.3">
      <c r="A25" s="5"/>
      <c r="B25" s="62"/>
      <c r="C25" s="28">
        <v>174</v>
      </c>
      <c r="D25" s="9">
        <v>35</v>
      </c>
      <c r="E25" s="34">
        <v>33</v>
      </c>
      <c r="F25" s="9">
        <v>53</v>
      </c>
      <c r="G25" s="37">
        <f>15*8/12</f>
        <v>10</v>
      </c>
      <c r="H25" s="59">
        <v>0</v>
      </c>
      <c r="I25" s="63">
        <f>SUM(C26,D26,E26,F26,H25,H22,G22,G25)</f>
        <v>3072926.666666647</v>
      </c>
      <c r="J25" s="7"/>
    </row>
    <row r="26" spans="1:10" ht="17.25" thickBot="1" x14ac:dyDescent="0.35">
      <c r="A26" s="5"/>
      <c r="B26" s="31">
        <v>10416.666666666601</v>
      </c>
      <c r="C26" s="18">
        <f>$B$26*C25</f>
        <v>1812499.9999999886</v>
      </c>
      <c r="D26" s="18">
        <f t="shared" ref="D26:G26" si="0">$B$26*D25</f>
        <v>364583.33333333104</v>
      </c>
      <c r="E26" s="18">
        <f t="shared" si="0"/>
        <v>343749.99999999785</v>
      </c>
      <c r="F26" s="18">
        <f t="shared" si="0"/>
        <v>552083.33333332988</v>
      </c>
      <c r="G26" s="18">
        <f t="shared" si="0"/>
        <v>104166.666666666</v>
      </c>
      <c r="H26" s="60"/>
      <c r="I26" s="64"/>
      <c r="J26" s="7"/>
    </row>
    <row r="27" spans="1:10" ht="16.5" customHeight="1" x14ac:dyDescent="0.3">
      <c r="A27" s="5"/>
      <c r="B27" s="47" t="s">
        <v>53</v>
      </c>
      <c r="C27" s="26" t="s">
        <v>44</v>
      </c>
      <c r="D27" s="50" t="s">
        <v>56</v>
      </c>
      <c r="E27" s="50"/>
      <c r="F27" s="50"/>
      <c r="G27" s="50"/>
      <c r="H27" s="50"/>
      <c r="I27" s="51"/>
      <c r="J27" s="7"/>
    </row>
    <row r="28" spans="1:10" ht="16.5" customHeight="1" x14ac:dyDescent="0.3">
      <c r="A28" s="5"/>
      <c r="B28" s="48"/>
      <c r="C28" s="18" t="s">
        <v>45</v>
      </c>
      <c r="D28" s="52" t="s">
        <v>57</v>
      </c>
      <c r="E28" s="52"/>
      <c r="F28" s="52"/>
      <c r="G28" s="52"/>
      <c r="H28" s="52"/>
      <c r="I28" s="53"/>
      <c r="J28" s="7"/>
    </row>
    <row r="29" spans="1:10" ht="16.5" customHeight="1" x14ac:dyDescent="0.3">
      <c r="A29" s="5"/>
      <c r="B29" s="48"/>
      <c r="C29" s="18" t="s">
        <v>48</v>
      </c>
      <c r="D29" s="52" t="s">
        <v>81</v>
      </c>
      <c r="E29" s="52"/>
      <c r="F29" s="52"/>
      <c r="G29" s="52"/>
      <c r="H29" s="52"/>
      <c r="I29" s="53"/>
      <c r="J29" s="7"/>
    </row>
    <row r="30" spans="1:10" ht="16.5" customHeight="1" x14ac:dyDescent="0.3">
      <c r="A30" s="5"/>
      <c r="B30" s="48"/>
      <c r="C30" s="18" t="s">
        <v>65</v>
      </c>
      <c r="D30" s="52" t="s">
        <v>82</v>
      </c>
      <c r="E30" s="52"/>
      <c r="F30" s="52"/>
      <c r="G30" s="52"/>
      <c r="H30" s="52"/>
      <c r="I30" s="53"/>
      <c r="J30" s="7"/>
    </row>
    <row r="31" spans="1:10" ht="16.5" customHeight="1" thickBot="1" x14ac:dyDescent="0.35">
      <c r="A31" s="5"/>
      <c r="B31" s="49"/>
      <c r="C31" s="36" t="s">
        <v>66</v>
      </c>
      <c r="D31" s="79" t="s">
        <v>67</v>
      </c>
      <c r="E31" s="79"/>
      <c r="F31" s="79"/>
      <c r="G31" s="79"/>
      <c r="H31" s="79"/>
      <c r="I31" s="80"/>
      <c r="J31" s="7"/>
    </row>
    <row r="32" spans="1:10" x14ac:dyDescent="0.3">
      <c r="A32" s="5"/>
      <c r="B32" s="10" t="s">
        <v>54</v>
      </c>
      <c r="C32" s="6"/>
      <c r="D32" s="6"/>
      <c r="E32" s="6"/>
      <c r="F32" s="6"/>
      <c r="G32" s="6"/>
      <c r="H32" s="6"/>
      <c r="I32" s="6"/>
      <c r="J32" s="7"/>
    </row>
    <row r="33" spans="1:10" x14ac:dyDescent="0.3">
      <c r="A33" s="5"/>
      <c r="B33" s="10" t="s">
        <v>1</v>
      </c>
      <c r="C33" s="6"/>
      <c r="D33" s="6"/>
      <c r="E33" s="6"/>
      <c r="F33" s="6"/>
      <c r="G33" s="6"/>
      <c r="H33" s="6"/>
      <c r="I33" s="6"/>
      <c r="J33" s="7"/>
    </row>
    <row r="34" spans="1:10" x14ac:dyDescent="0.3">
      <c r="A34" s="5"/>
      <c r="B34" s="10" t="s">
        <v>5</v>
      </c>
      <c r="C34" s="6"/>
      <c r="D34" s="6"/>
      <c r="E34" s="6"/>
      <c r="F34" s="6"/>
      <c r="G34" s="6"/>
      <c r="H34" s="6"/>
      <c r="I34" s="6"/>
      <c r="J34" s="7"/>
    </row>
    <row r="35" spans="1:10" x14ac:dyDescent="0.3">
      <c r="A35" s="5"/>
      <c r="B35" s="11" t="s">
        <v>27</v>
      </c>
      <c r="C35" s="6"/>
      <c r="D35" s="6"/>
      <c r="E35" s="6"/>
      <c r="F35" s="6"/>
      <c r="G35" s="6"/>
      <c r="H35" s="6"/>
      <c r="I35" s="6"/>
      <c r="J35" s="7"/>
    </row>
    <row r="36" spans="1:10" x14ac:dyDescent="0.3">
      <c r="A36" s="5"/>
      <c r="B36" s="10" t="s">
        <v>0</v>
      </c>
      <c r="C36" s="6"/>
      <c r="D36" s="6"/>
      <c r="E36" s="6"/>
      <c r="F36" s="6"/>
      <c r="G36" s="6"/>
      <c r="H36" s="6"/>
      <c r="I36" s="6"/>
      <c r="J36" s="7"/>
    </row>
    <row r="37" spans="1:10" x14ac:dyDescent="0.3">
      <c r="A37" s="5"/>
      <c r="B37" s="10" t="s">
        <v>13</v>
      </c>
      <c r="C37" s="6"/>
      <c r="D37" s="6"/>
      <c r="E37" s="6"/>
      <c r="F37" s="6"/>
      <c r="G37" s="6"/>
      <c r="H37" s="6"/>
      <c r="I37" s="6"/>
      <c r="J37" s="7"/>
    </row>
    <row r="38" spans="1:10" x14ac:dyDescent="0.3">
      <c r="A38" s="5"/>
      <c r="B38" s="10" t="s">
        <v>7</v>
      </c>
      <c r="C38" s="6"/>
      <c r="D38" s="6"/>
      <c r="E38" s="6"/>
      <c r="F38" s="6"/>
      <c r="G38" s="6"/>
      <c r="H38" s="6"/>
      <c r="I38" s="6"/>
      <c r="J38" s="7"/>
    </row>
    <row r="39" spans="1:10" x14ac:dyDescent="0.3">
      <c r="A39" s="5"/>
      <c r="B39" s="10" t="s">
        <v>8</v>
      </c>
      <c r="C39" s="6"/>
      <c r="D39" s="6"/>
      <c r="E39" s="6"/>
      <c r="F39" s="6"/>
      <c r="G39" s="6"/>
      <c r="H39" s="6"/>
      <c r="I39" s="6"/>
      <c r="J39" s="7"/>
    </row>
    <row r="40" spans="1:10" x14ac:dyDescent="0.3">
      <c r="A40" s="5"/>
      <c r="B40" s="10" t="s">
        <v>12</v>
      </c>
      <c r="C40" s="6"/>
      <c r="D40" s="6"/>
      <c r="E40" s="6"/>
      <c r="F40" s="6"/>
      <c r="G40" s="6"/>
      <c r="H40" s="6"/>
      <c r="I40" s="6"/>
      <c r="J40" s="7"/>
    </row>
    <row r="41" spans="1:10" x14ac:dyDescent="0.3">
      <c r="A41" s="5"/>
      <c r="B41" s="10" t="s">
        <v>9</v>
      </c>
      <c r="C41" s="6"/>
      <c r="D41" s="6"/>
      <c r="E41" s="6"/>
      <c r="F41" s="6"/>
      <c r="G41" s="6"/>
      <c r="H41" s="6"/>
      <c r="I41" s="6"/>
      <c r="J41" s="7"/>
    </row>
    <row r="42" spans="1:10" x14ac:dyDescent="0.3">
      <c r="A42" s="5"/>
      <c r="B42" s="10" t="s">
        <v>21</v>
      </c>
      <c r="C42" s="6"/>
      <c r="D42" s="6"/>
      <c r="E42" s="6"/>
      <c r="F42" s="6"/>
      <c r="G42" s="6"/>
      <c r="H42" s="6"/>
      <c r="I42" s="6"/>
      <c r="J42" s="7"/>
    </row>
    <row r="43" spans="1:10" x14ac:dyDescent="0.3">
      <c r="A43" s="5"/>
      <c r="B43" s="10" t="s">
        <v>43</v>
      </c>
      <c r="C43" s="6"/>
      <c r="D43" s="6"/>
      <c r="E43" s="6"/>
      <c r="F43" s="6"/>
      <c r="G43" s="6"/>
      <c r="H43" s="6"/>
      <c r="I43" s="6"/>
      <c r="J43" s="7"/>
    </row>
    <row r="44" spans="1:10" x14ac:dyDescent="0.3">
      <c r="A44" s="5"/>
      <c r="B44" s="10" t="s">
        <v>42</v>
      </c>
      <c r="C44" s="6"/>
      <c r="D44" s="6"/>
      <c r="E44" s="6"/>
      <c r="F44" s="6"/>
      <c r="G44" s="6"/>
      <c r="H44" s="6"/>
      <c r="I44" s="6"/>
      <c r="J44" s="7"/>
    </row>
    <row r="45" spans="1:10" x14ac:dyDescent="0.3">
      <c r="A45" s="5"/>
      <c r="B45" s="25" t="s">
        <v>41</v>
      </c>
      <c r="C45" s="6"/>
      <c r="D45" s="6"/>
      <c r="E45" s="6"/>
      <c r="F45" s="10" t="s">
        <v>22</v>
      </c>
      <c r="G45" s="6"/>
      <c r="H45" s="6"/>
      <c r="I45" s="6"/>
      <c r="J45" s="7"/>
    </row>
    <row r="46" spans="1:10" x14ac:dyDescent="0.3">
      <c r="A46" s="5"/>
      <c r="B46" s="6"/>
      <c r="C46" s="6"/>
      <c r="D46" s="38" t="s">
        <v>64</v>
      </c>
      <c r="E46" s="39"/>
      <c r="F46" s="6"/>
      <c r="G46" s="6"/>
      <c r="H46" s="6"/>
      <c r="I46" s="6"/>
      <c r="J46" s="7"/>
    </row>
    <row r="47" spans="1:10" x14ac:dyDescent="0.3">
      <c r="A47" s="5"/>
      <c r="B47" s="10" t="s">
        <v>29</v>
      </c>
      <c r="C47" s="10"/>
      <c r="D47" s="6"/>
      <c r="E47" s="6"/>
      <c r="F47" s="11" t="s">
        <v>30</v>
      </c>
      <c r="G47" s="10"/>
      <c r="H47" s="10"/>
      <c r="I47" s="10" t="s">
        <v>18</v>
      </c>
      <c r="J47" s="7"/>
    </row>
    <row r="48" spans="1:10" ht="21" x14ac:dyDescent="0.3">
      <c r="A48" s="5"/>
      <c r="B48" s="10" t="s">
        <v>31</v>
      </c>
      <c r="C48" s="10"/>
      <c r="D48" s="10" t="s">
        <v>18</v>
      </c>
      <c r="E48" s="10"/>
      <c r="F48" s="11" t="s">
        <v>28</v>
      </c>
      <c r="G48" s="10"/>
      <c r="H48" s="6"/>
      <c r="I48" s="10"/>
      <c r="J48" s="7"/>
    </row>
    <row r="49" spans="1:13" ht="18.75" x14ac:dyDescent="0.3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12"/>
      <c r="L49" s="12"/>
      <c r="M49" s="12"/>
    </row>
  </sheetData>
  <mergeCells count="24">
    <mergeCell ref="D2:F2"/>
    <mergeCell ref="B4:B6"/>
    <mergeCell ref="D4:E4"/>
    <mergeCell ref="F4:G4"/>
    <mergeCell ref="H4:I4"/>
    <mergeCell ref="D5:E5"/>
    <mergeCell ref="F5:G5"/>
    <mergeCell ref="H5:I5"/>
    <mergeCell ref="D6:I6"/>
    <mergeCell ref="D7:E7"/>
    <mergeCell ref="G7:I7"/>
    <mergeCell ref="G22:G23"/>
    <mergeCell ref="H22:H23"/>
    <mergeCell ref="D46:E46"/>
    <mergeCell ref="A49:J49"/>
    <mergeCell ref="B24:B25"/>
    <mergeCell ref="H25:H26"/>
    <mergeCell ref="I25:I26"/>
    <mergeCell ref="B27:B31"/>
    <mergeCell ref="D27:I27"/>
    <mergeCell ref="D30:I30"/>
    <mergeCell ref="D31:I31"/>
    <mergeCell ref="D28:I28"/>
    <mergeCell ref="D29:I29"/>
  </mergeCells>
  <phoneticPr fontId="20" type="noConversion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5인 미만 </vt:lpstr>
      <vt:lpstr>5인 미만 (예시) </vt:lpstr>
      <vt:lpstr>5인이상 </vt:lpstr>
      <vt:lpstr>5인이상 (예시)</vt:lpstr>
      <vt:lpstr>'5인 미만 '!Print_Area</vt:lpstr>
      <vt:lpstr>'5인 미만 (예시) '!Print_Area</vt:lpstr>
      <vt:lpstr>'5인이상 '!Print_Area</vt:lpstr>
      <vt:lpstr>'5인이상 (예시)'!Print_Area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주 성용</cp:lastModifiedBy>
  <cp:revision>1</cp:revision>
  <cp:lastPrinted>2021-12-22T03:49:00Z</cp:lastPrinted>
  <dcterms:created xsi:type="dcterms:W3CDTF">2012-02-22T09:02:33Z</dcterms:created>
  <dcterms:modified xsi:type="dcterms:W3CDTF">2023-05-30T01:40:20Z</dcterms:modified>
</cp:coreProperties>
</file>